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L208" s="1"/>
  <c r="K209"/>
  <c r="K208" s="1"/>
  <c r="J209"/>
  <c r="J208" s="1"/>
  <c r="I209"/>
  <c r="I208" s="1"/>
  <c r="I207" s="1"/>
  <c r="L202"/>
  <c r="K202"/>
  <c r="K201" s="1"/>
  <c r="K200" s="1"/>
  <c r="J202"/>
  <c r="J201" s="1"/>
  <c r="J200" s="1"/>
  <c r="I201"/>
  <c r="I200" s="1"/>
  <c r="L201"/>
  <c r="L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I160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0" l="1"/>
  <c r="I229" s="1"/>
  <c r="K31"/>
  <c r="I131"/>
  <c r="I30" s="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K65" s="1"/>
  <c r="K64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L176" i="2"/>
  <c r="L93"/>
  <c r="L31"/>
  <c r="L176" i="1"/>
  <c r="K109"/>
  <c r="K227"/>
  <c r="K205"/>
  <c r="K93"/>
  <c r="I287" i="2" l="1"/>
  <c r="I176"/>
  <c r="L312" i="3"/>
  <c r="J312"/>
  <c r="K287" i="2"/>
  <c r="J30" i="4"/>
  <c r="I287" i="1"/>
  <c r="K65" i="3"/>
  <c r="K64" s="1"/>
  <c r="J65" i="1"/>
  <c r="J64" s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238"/>
  <c r="K316" i="2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175" i="2" l="1"/>
  <c r="J311" i="3"/>
  <c r="K286" i="2"/>
  <c r="I226"/>
  <c r="K175"/>
  <c r="K174" s="1"/>
  <c r="I30"/>
  <c r="I226" i="1"/>
  <c r="I286"/>
  <c r="J286"/>
  <c r="K286"/>
  <c r="J175"/>
  <c r="I175"/>
  <c r="L286"/>
  <c r="I311" i="3"/>
  <c r="K30" i="1"/>
  <c r="J226"/>
  <c r="L226" i="2"/>
  <c r="J176" i="4"/>
  <c r="J359" s="1"/>
  <c r="I359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L30" i="2"/>
  <c r="K30"/>
  <c r="J30"/>
  <c r="I174"/>
  <c r="I344" l="1"/>
  <c r="J344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<sst xmlns="http://schemas.openxmlformats.org/spreadsheetml/2006/main" count="2013" uniqueCount="753">
  <si>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</si>
  <si>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</si>
  <si>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</si>
  <si>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</si>
  <si>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</si>
  <si>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</si>
  <si>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</si>
  <si>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</si>
  <si>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</si>
  <si>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</si>
  <si>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</si>
  <si>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</si>
  <si>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</si>
  <si>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</si>
  <si>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</si>
  <si>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</si>
  <si>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</si>
  <si>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</si>
  <si>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</si>
  <si>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</si>
  <si>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</si>
  <si>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</si>
  <si>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</si>
  <si>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</si>
  <si>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</si>
  <si>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</si>
  <si>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</si>
  <si>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</si>
  <si>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</si>
  <si>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</si>
  <si>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</si>
  <si>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</si>
  <si>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</si>
  <si>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</si>
  <si>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</si>
  <si>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</si>
  <si>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</si>
  <si>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</si>
  <si>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</si>
  <si>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</si>
  <si>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</si>
  <si>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</si>
  <si>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</si>
  <si>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</si>
  <si>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</si>
  <si>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</si>
  <si>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</si>
  <si>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</si>
  <si>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</si>
  <si>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</si>
  <si>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</si>
  <si>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</si>
  <si>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</si>
  <si>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</si>
  <si>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</si>
  <si>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</si>
  <si>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</si>
  <si>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</si>
  <si>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</si>
  <si>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</si>
  <si>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</si>
  <si>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</si>
  <si>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</si>
  <si>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</si>
  <si>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</si>
  <si>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</si>
  <si>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</si>
  <si>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</si>
  <si>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</si>
  <si>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</si>
  <si>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</si>
  <si>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</si>
  <si>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</si>
  <si>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</si>
  <si>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</si>
  <si>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</si>
  <si>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</si>
  <si>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</si>
  <si>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</si>
  <si>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</si>
  <si>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</si>
  <si>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</si>
  <si>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</si>
  <si>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</si>
  <si>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</si>
  <si>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</si>
  <si>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</si>
  <si>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</si>
  <si>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</si>
  <si>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</si>
  <si>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</si>
  <si>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</si>
  <si>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</si>
  <si>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</si>
  <si>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</si>
  <si>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</si>
  <si>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</si>
  <si>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</si>
  <si>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</si>
  <si>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</si>
  <si>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</si>
  <si>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</si>
  <si>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</si>
  <si>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</si>
  <si>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</si>
  <si>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</si>
  <si>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</si>
  <si>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</si>
  <si>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</si>
  <si>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</si>
  <si>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</si>
  <si>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</si>
  <si>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</si>
  <si>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</si>
  <si>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</si>
  <si>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</si>
  <si>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</si>
  <si>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</si>
  <si>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</si>
  <si>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</si>
  <si>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</si>
  <si>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</si>
  <si>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</si>
  <si>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</si>
  <si>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</si>
  <si>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</si>
  <si>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</si>
  <si>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</si>
  <si>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</si>
  <si>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</si>
  <si>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</si>
  <si>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</si>
  <si>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</si>
  <si>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</si>
  <si>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</si>
  <si>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</si>
  <si>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</si>
  <si>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</si>
  <si>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</si>
  <si>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</si>
  <si>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</si>
  <si>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</si>
  <si>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</si>
  <si>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</si>
  <si>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</si>
  <si>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</si>
  <si>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</si>
  <si>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</si>
  <si>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</si>
  <si>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</si>
  <si>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</si>
  <si>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</si>
  <si>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</si>
  <si>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</si>
  <si>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</si>
  <si>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</si>
  <si>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</si>
  <si>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</si>
  <si>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</si>
  <si>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</si>
  <si>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</si>
  <si>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</si>
  <si>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</si>
  <si>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</si>
  <si>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</si>
  <si>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</si>
  <si>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</si>
  <si>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</si>
  <si>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</si>
  <si>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</si>
  <si>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</si>
  <si>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</si>
  <si>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</si>
  <si>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</si>
  <si>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</si>
  <si>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</si>
  <si>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</si>
  <si>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</si>
  <si>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</si>
  <si>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</si>
  <si>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</si>
  <si>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</si>
  <si>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</si>
  <si>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</si>
  <si>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</si>
  <si>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</si>
  <si>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</si>
  <si>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</si>
  <si>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</si>
  <si>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</si>
  <si>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</si>
  <si>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</si>
  <si>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</si>
  <si>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</si>
  <si>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</si>
  <si>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</si>
  <si>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</si>
  <si>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</si>
  <si>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</si>
  <si>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</si>
  <si>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</si>
  <si>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</si>
  <si>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</si>
  <si>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</si>
  <si>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</si>
  <si>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</si>
  <si>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</si>
  <si>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</si>
  <si>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</si>
  <si>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</si>
  <si>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</si>
  <si>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</si>
  <si>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</si>
  <si>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</si>
  <si>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</si>
  <si>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</si>
  <si>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</si>
  <si>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</si>
  <si>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</si>
  <si>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</si>
  <si>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</si>
  <si>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</si>
  <si>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</si>
  <si>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</si>
  <si>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</si>
  <si>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</si>
  <si>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</si>
  <si>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</si>
  <si>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</si>
  <si>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</si>
  <si>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</si>
  <si>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</si>
  <si>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</si>
  <si>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</si>
  <si>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</si>
  <si>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</si>
  <si>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</si>
  <si>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</si>
  <si>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</si>
  <si>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</si>
  <si>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</si>
  <si>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</si>
  <si>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</si>
  <si>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</si>
  <si>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</si>
  <si>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</si>
  <si>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</si>
  <si>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</si>
  <si>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</si>
  <si>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</si>
  <si>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</si>
  <si>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</si>
  <si>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</si>
  <si>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</si>
  <si>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</si>
  <si>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</si>
  <si>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</si>
  <si>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</si>
  <si>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</si>
  <si>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</si>
  <si>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</si>
  <si>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</si>
  <si>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</si>
  <si>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</si>
  <si>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</si>
  <si>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</si>
  <si>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</si>
  <si>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</si>
  <si>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</si>
  <si>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</si>
  <si>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</si>
  <si>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</si>
  <si>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</si>
  <si>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</si>
  <si>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</si>
  <si>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</si>
  <si>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</si>
  <si>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</si>
  <si>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</si>
  <si>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</si>
  <si>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</si>
  <si>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</si>
  <si>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</si>
  <si>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</si>
  <si>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</si>
  <si>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</si>
  <si>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</si>
  <si>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</si>
  <si>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</si>
  <si>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</si>
  <si>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</si>
  <si>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</si>
  <si>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</si>
  <si>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</si>
  <si>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</si>
  <si>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</si>
  <si>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</si>
  <si>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</si>
  <si>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</si>
  <si>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</si>
  <si>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</si>
  <si>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</si>
  <si>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</si>
  <si>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</si>
  <si>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</si>
  <si>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</si>
  <si>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</si>
  <si>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</si>
  <si>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</si>
  <si>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</si>
  <si>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</si>
  <si>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</si>
  <si>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</si>
  <si>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</si>
  <si>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</si>
  <si>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</si>
  <si>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</si>
  <si>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</si>
  <si>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</si>
  <si>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</si>
  <si>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</si>
  <si>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</si>
  <si>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</si>
  <si>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</si>
  <si>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</si>
  <si>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</si>
  <si>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</si>
  <si>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</si>
  <si>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</si>
  <si>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</si>
  <si>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</si>
  <si>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</si>
  <si>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</si>
  <si>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</si>
  <si>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</si>
  <si>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</si>
  <si>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</si>
  <si>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</si>
  <si>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</si>
  <si>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</si>
  <si>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</si>
  <si>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</si>
  <si>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</si>
  <si>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</si>
  <si>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</si>
  <si>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</si>
  <si>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</si>
  <si>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</si>
  <si>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</si>
  <si>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</si>
  <si>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</si>
  <si>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</si>
  <si>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</si>
  <si>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</si>
  <si>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</si>
  <si>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</si>
  <si>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</si>
  <si>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</si>
  <si>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</si>
  <si>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</si>
  <si>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</si>
  <si>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</si>
  <si>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</si>
  <si>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</si>
  <si>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</si>
  <si>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</si>
  <si>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</si>
  <si>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</si>
  <si>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</si>
  <si>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</si>
  <si>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</si>
  <si>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</si>
  <si>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</si>
  <si>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</si>
  <si>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</si>
  <si>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</si>
  <si>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</si>
  <si>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</si>
  <si>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</si>
  <si>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</si>
  <si>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</si>
  <si>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</si>
  <si>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</si>
  <si>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</si>
  <si>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</si>
  <si>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</si>
  <si>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</si>
  <si>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</si>
  <si>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</si>
  <si>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</si>
  <si>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</si>
  <si>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</si>
  <si>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</si>
  <si>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</si>
  <si>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</si>
  <si>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</si>
  <si>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</si>
  <si>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</si>
  <si>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</si>
  <si>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</si>
  <si>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</si>
  <si>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</si>
  <si>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</si>
  <si>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</si>
  <si>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</si>
  <si>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</si>
  <si>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</si>
  <si>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</si>
  <si>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</si>
  <si>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</si>
  <si>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</si>
  <si>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</si>
  <si>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</si>
  <si>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</si>
  <si>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</si>
  <si>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</si>
  <si>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</si>
  <si>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</si>
  <si>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</si>
  <si>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</si>
  <si>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</si>
  <si>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</si>
  <si>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</si>
  <si>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</si>
  <si>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</si>
  <si>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</si>
  <si>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</si>
  <si>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</si>
  <si>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</si>
  <si>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</si>
  <si>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</si>
  <si>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</si>
  <si>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</si>
  <si>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</si>
  <si>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</si>
  <si>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</si>
  <si>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</si>
  <si>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</si>
  <si>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</si>
  <si>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</si>
  <si>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</si>
  <si>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</si>
  <si>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</si>
  <si>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</si>
  <si>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</si>
  <si>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</si>
  <si>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</si>
  <si>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</si>
  <si>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</si>
  <si>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</si>
  <si>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</si>
  <si>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</si>
  <si>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</si>
  <si>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</si>
  <si>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</si>
  <si>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</si>
  <si>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</si>
  <si>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</si>
  <si>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</si>
  <si>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</si>
  <si>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</si>
  <si>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</si>
  <si>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</si>
  <si>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</si>
  <si>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</si>
  <si>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</si>
  <si>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</si>
  <si>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</si>
  <si>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</si>
  <si>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</si>
  <si>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</si>
  <si>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</si>
  <si>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</si>
  <si>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</si>
  <si>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</si>
  <si>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</si>
  <si>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</si>
  <si>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</si>
  <si>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</si>
  <si>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</si>
  <si>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</si>
  <si>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</si>
  <si>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</si>
  <si>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</si>
  <si>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</si>
  <si>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</si>
  <si>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</si>
  <si>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</si>
  <si>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</si>
  <si>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</si>
  <si>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</si>
  <si>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</si>
  <si>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</si>
  <si>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</si>
  <si>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</si>
  <si>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</si>
  <si>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</si>
  <si>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</si>
  <si>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</si>
  <si>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</si>
  <si>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</si>
  <si>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</si>
  <si>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</si>
  <si>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</si>
  <si>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</si>
  <si>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</si>
  <si>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</si>
  <si>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</si>
  <si>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</si>
  <si>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</si>
  <si>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</si>
  <si>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</si>
  <si>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</si>
  <si>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</si>
  <si>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</si>
  <si>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</si>
  <si>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</si>
  <si>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</si>
  <si>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</si>
  <si>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</si>
  <si>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</si>
  <si>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</si>
  <si>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</si>
  <si>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</si>
  <si>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</si>
  <si>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</si>
  <si>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</si>
  <si>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</si>
  <si>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</si>
  <si>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</si>
  <si>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</si>
  <si>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</si>
  <si>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</si>
  <si>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</si>
  <si>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</si>
  <si>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</si>
  <si>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</si>
  <si>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</si>
  <si>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</si>
  <si>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</si>
  <si>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</si>
  <si>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</si>
  <si>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</si>
  <si>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</si>
  <si>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</si>
  <si>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</si>
  <si>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</si>
  <si>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</si>
  <si>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</si>
  <si>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</si>
  <si>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</si>
  <si>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</si>
  <si>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</si>
  <si>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</si>
  <si>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</si>
  <si>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</si>
  <si>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</si>
  <si>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</si>
  <si>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</si>
  <si>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</si>
  <si>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</si>
  <si>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</si>
  <si>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</si>
  <si>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</si>
  <si>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</si>
  <si>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</si>
  <si>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</si>
  <si>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</si>
  <si>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</si>
  <si>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</si>
  <si>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</si>
  <si>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</si>
  <si>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</si>
  <si>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</si>
  <si>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</si>
  <si>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</si>
  <si>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</si>
  <si>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</si>
  <si>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</si>
  <si>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</si>
  <si>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</si>
  <si>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</si>
  <si>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</si>
  <si>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</si>
  <si>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</si>
  <si>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</si>
  <si>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</si>
  <si>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</si>
  <si>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</si>
  <si>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</si>
  <si>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</si>
  <si>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</si>
  <si>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</si>
  <si>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</si>
  <si>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</si>
  <si>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</si>
  <si>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</si>
  <si>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</si>
  <si>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</si>
  <si>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</si>
  <si>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</si>
  <si>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</si>
  <si>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</si>
  <si>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</si>
  <si>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</si>
  <si>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</si>
  <si>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</si>
  <si>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</si>
  <si>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</si>
  <si>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</si>
  <si>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</si>
  <si>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</si>
  <si>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</si>
  <si>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</si>
  <si>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</si>
  <si>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</si>
  <si>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</si>
  <si>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</si>
  <si>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</si>
  <si>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</si>
  <si>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</si>
  <si>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</si>
  <si>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</si>
  <si>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</si>
  <si>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</si>
  <si>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</si>
  <si>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</si>
  <si>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</si>
  <si>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</si>
  <si>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</si>
  <si>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</si>
  <si>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</si>
  <si>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</si>
  <si>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</si>
  <si>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</si>
  <si>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</si>
  <si>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</si>
  <si>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</si>
  <si>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</si>
  <si>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</si>
  <si>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</si>
  <si>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</si>
  <si>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</si>
  <si>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</si>
  <si>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</si>
  <si>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</si>
  <si>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</si>
  <si>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</si>
  <si>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</si>
  <si>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</si>
  <si>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</si>
  <si>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</si>
  <si>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</si>
  <si>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</si>
  <si>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</si>
  <si>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</si>
  <si>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</si>
  <si>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</si>
  <si>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</si>
  <si>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</si>
  <si>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</si>
  <si>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</si>
  <si>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</si>
  <si>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</si>
  <si>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</si>
  <si>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</si>
  <si>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</si>
  <si>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</si>
  <si>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</si>
  <si>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</si>
  <si>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</si>
  <si>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</si>
  <si>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</si>
  <si>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</si>
  <si>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</si>
  <si>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</si>
  <si>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</si>
  <si>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</si>
  <si>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</si>
  <si>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</si>
  <si>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</si>
  <si>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</si>
  <si>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</si>
  <si>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</si>
  <si>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</si>
  <si>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</si>
  <si>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</si>
  <si>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</si>
  <si>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</si>
  <si>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</si>
  <si>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</si>
  <si>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</si>
  <si>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</si>
  <si>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</si>
  <si>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</si>
  <si>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</si>
  <si>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</si>
  <si>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</si>
  <si>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</si>
  <si>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</si>
  <si>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</si>
  <si>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</si>
  <si>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</si>
  <si>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</si>
  <si>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</si>
  <si>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</si>
  <si>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</si>
  <si>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</si>
  <si>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</si>
  <si>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</si>
  <si>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</si>
  <si>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</si>
  <si>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</si>
  <si>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</si>
  <si>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</si>
  <si>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</si>
  <si>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</si>
  <si>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</si>
  <si>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</si>
  <si>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</si>
  <si>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</si>
  <si>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</si>
  <si>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</si>
  <si>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</si>
  <si>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</si>
  <si>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</si>
  <si>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</si>
  <si>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</si>
  <si>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</si>
  <si>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</si>
  <si>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</si>
  <si>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</si>
  <si>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</si>
  <si>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</si>
  <si>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</si>
  <si>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</si>
  <si>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</si>
  <si>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</si>
  <si>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</si>
  <si>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</si>
  <si>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ketvirtinė</t>
  </si>
  <si>
    <t>03</t>
  </si>
  <si>
    <t>02</t>
  </si>
  <si>
    <t>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</si>
  <si>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</si>
  <si>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</si>
  <si>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</si>
  <si>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</si>
  <si>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</si>
  <si>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</si>
  <si>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5SB</t>
  </si>
  <si>
    <t>2019 M. rugsėjo 30 D.</t>
  </si>
  <si>
    <t>2019-10-17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</si>
</sst>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7" Type="http://schemas.openxmlformats.org/officeDocument/2006/relationships/revisionLog" Target="revisionLog1.xml"/><Relationship Id="rId9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B1987A23-3868-4A51-A294-68C78189DF0C}" diskRevisions="1" revisionId="5268" version="3">
  <header guid="{B4CB4BF6-4B0E-42F7-8755-954C76672613}" dateTime="2019-10-17T14:22:05" maxSheetId="6" userName="Vartotojas" r:id="rId96" minRId="5215" maxRId="5216">
    <sheetIdMap count="5">
      <sheetId val="1"/>
      <sheetId val="2"/>
      <sheetId val="3"/>
      <sheetId val="4"/>
      <sheetId val="5"/>
    </sheetIdMap>
  </header>
  <header guid="{B1987A23-3868-4A51-A294-68C78189DF0C}" dateTime="2019-10-17T16:18:02" maxSheetId="6" userName="Vartotojas" r:id="rId97" minRId="5225" maxRId="526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225" sId="4" numFmtId="4">
    <oc r="J35">
      <v>13570</v>
    </oc>
    <nc r="J35">
      <v>18800</v>
    </nc>
  </rcc>
  <rcc rId="5226" sId="4" numFmtId="4">
    <oc r="K35">
      <v>13567.7</v>
    </oc>
    <nc r="K35">
      <v>18755.03</v>
    </nc>
  </rcc>
  <rcc rId="5227" sId="4" numFmtId="4">
    <oc r="L35">
      <v>13567.7</v>
    </oc>
    <nc r="L35">
      <v>18755.03</v>
    </nc>
  </rcc>
  <rcc rId="5228" sId="4" numFmtId="4">
    <oc r="J41">
      <v>200</v>
    </oc>
    <nc r="J41">
      <v>280</v>
    </nc>
  </rcc>
  <rcc rId="5229" sId="4" numFmtId="4">
    <oc r="K41">
      <v>196.71</v>
    </oc>
    <nc r="K41">
      <v>271.93</v>
    </nc>
  </rcc>
  <rcc rId="5230" sId="4" numFmtId="4">
    <oc r="L41">
      <v>196.71</v>
    </oc>
    <nc r="L41">
      <v>271.93</v>
    </nc>
  </rcc>
  <rcc rId="5231" sId="4" numFmtId="4">
    <oc r="J47">
      <v>50</v>
    </oc>
    <nc r="J47">
      <v>150</v>
    </nc>
  </rcc>
  <rcc rId="5232" sId="4" numFmtId="4">
    <oc r="K47">
      <v>33.4</v>
    </oc>
    <nc r="K47">
      <v>56.59</v>
    </nc>
  </rcc>
  <rcc rId="5233" sId="4" numFmtId="4">
    <oc r="L47">
      <v>33.4</v>
    </oc>
    <nc r="L47">
      <v>56.59</v>
    </nc>
  </rcc>
  <rcc rId="5234" sId="4" numFmtId="4">
    <oc r="J48">
      <v>30</v>
    </oc>
    <nc r="J48">
      <v>40</v>
    </nc>
  </rcc>
  <rcc rId="5235" sId="4" numFmtId="4">
    <oc r="K48">
      <v>19.79</v>
    </oc>
    <nc r="K48">
      <v>28.82</v>
    </nc>
  </rcc>
  <rcc rId="5236" sId="4" numFmtId="4">
    <oc r="L48">
      <v>19.79</v>
    </oc>
    <nc r="L48">
      <v>28.82</v>
    </nc>
  </rcc>
  <rcc rId="5237" sId="4" numFmtId="4">
    <oc r="J49">
      <v>2900</v>
    </oc>
    <nc r="J49">
      <v>4900</v>
    </nc>
  </rcc>
  <rcc rId="5238" sId="4" numFmtId="4">
    <oc r="K49">
      <v>2563.71</v>
    </oc>
    <nc r="K49">
      <v>3147.7</v>
    </nc>
  </rcc>
  <rcc rId="5239" sId="4" numFmtId="4">
    <oc r="L49">
      <v>2563.71</v>
    </oc>
    <nc r="L49">
      <v>3147.7</v>
    </nc>
  </rcc>
  <rcc rId="5240" sId="4" numFmtId="4">
    <nc r="J50">
      <v>4420</v>
    </nc>
  </rcc>
  <rcc rId="5241" sId="4" numFmtId="4">
    <oc r="I51">
      <v>50</v>
    </oc>
    <nc r="I51">
      <v>720</v>
    </nc>
  </rcc>
  <rcc rId="5242" sId="4" numFmtId="4">
    <oc r="J51">
      <v>50</v>
    </oc>
    <nc r="J51">
      <v>720</v>
    </nc>
  </rcc>
  <rcc rId="5243" sId="4" numFmtId="4">
    <oc r="K51">
      <v>48</v>
    </oc>
    <nc r="K51">
      <v>720</v>
    </nc>
  </rcc>
  <rcc rId="5244" sId="4" numFmtId="4">
    <oc r="L51">
      <v>48</v>
    </oc>
    <nc r="L51">
      <v>720</v>
    </nc>
  </rcc>
  <rcc rId="5245" sId="4" numFmtId="4">
    <oc r="J54">
      <v>1020</v>
    </oc>
    <nc r="J54">
      <v>4100</v>
    </nc>
  </rcc>
  <rcc rId="5246" sId="4" numFmtId="4">
    <oc r="J57">
      <v>580</v>
    </oc>
    <nc r="J57">
      <v>590</v>
    </nc>
  </rcc>
  <rcc rId="5247" sId="4" numFmtId="4">
    <oc r="I58">
      <v>550</v>
    </oc>
    <nc r="I58">
      <v>750</v>
    </nc>
  </rcc>
  <rcc rId="5248" sId="4" numFmtId="4">
    <oc r="J58">
      <v>520</v>
    </oc>
    <nc r="J58">
      <v>750</v>
    </nc>
  </rcc>
  <rcc rId="5249" sId="4" numFmtId="4">
    <oc r="K58">
      <v>465.77</v>
    </oc>
    <nc r="K58">
      <v>728.28</v>
    </nc>
  </rcc>
  <rcc rId="5250" sId="4" numFmtId="4">
    <oc r="L58">
      <v>465.77</v>
    </oc>
    <nc r="L58">
      <v>728.28</v>
    </nc>
  </rcc>
  <rcc rId="5251" sId="4" numFmtId="4">
    <oc r="J59">
      <v>230</v>
    </oc>
    <nc r="J59">
      <v>280</v>
    </nc>
  </rcc>
  <rcc rId="5252" sId="4" numFmtId="4">
    <oc r="K59">
      <v>223.28</v>
    </oc>
    <nc r="K59">
      <v>249.28</v>
    </nc>
  </rcc>
  <rcc rId="5253" sId="4" numFmtId="4">
    <oc r="L59">
      <v>223.28</v>
    </oc>
    <nc r="L59">
      <v>249.28</v>
    </nc>
  </rcc>
  <rcc rId="5254" sId="4" numFmtId="4">
    <oc r="I60">
      <v>5680</v>
    </oc>
    <nc r="I60">
      <v>4810</v>
    </nc>
  </rcc>
  <rcc rId="5255" sId="4" numFmtId="4">
    <oc r="J60">
      <v>1890</v>
    </oc>
    <nc r="J60">
      <v>2820</v>
    </nc>
  </rcc>
  <rcc rId="5256" sId="4" numFmtId="4">
    <oc r="K60">
      <v>711.76</v>
    </oc>
    <nc r="K60">
      <v>892.31</v>
    </nc>
  </rcc>
  <rcc rId="5257" sId="4" numFmtId="4">
    <oc r="L60">
      <v>711.76</v>
    </oc>
    <nc r="L60">
      <v>892.31</v>
    </nc>
  </rcc>
  <rcc rId="5258" sId="4" numFmtId="4">
    <oc r="J148">
      <v>1200</v>
    </oc>
    <nc r="J148">
      <v>1300</v>
    </nc>
  </rcc>
  <rcc rId="5259" sId="4" numFmtId="4">
    <nc r="K189">
      <v>51600</v>
    </nc>
  </rcc>
  <rcc rId="5260" sId="4" numFmtId="4">
    <nc r="L189">
      <v>51600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215" sId="4">
    <oc r="A9" t="inlineStr">
      <is>
        <t>2019 M. birželio 30 D.</t>
      </is>
    </oc>
    <nc r="A9" t="inlineStr">
      <is>
        <t>2019 M. rugsėjo 30 D.</t>
      </is>
    </nc>
  </rcc>
  <rcc rId="5216" sId="4">
    <oc r="G15" t="inlineStr">
      <is>
        <t>2019-07-12 Nr. _________</t>
      </is>
    </oc>
    <nc r="G15" t="inlineStr">
      <is>
        <t>2019-10-17 Nr. _________</t>
      </is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/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2" t="s">
        <v>179</v>
      </c>
      <c r="D20" s="433"/>
      <c r="E20" s="433"/>
      <c r="F20" s="433"/>
      <c r="G20" s="433"/>
      <c r="H20" s="433"/>
      <c r="I20" s="4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2" t="s">
        <v>180</v>
      </c>
      <c r="D21" s="433"/>
      <c r="E21" s="433"/>
      <c r="F21" s="433"/>
      <c r="G21" s="433"/>
      <c r="H21" s="433"/>
      <c r="I21" s="4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 t="s">
        <v>178</v>
      </c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7">
      <c r="A17" s="5"/>
      <c r="B17" s="169"/>
      <c r="C17" s="169"/>
      <c r="D17" s="169"/>
      <c r="E17" s="433"/>
      <c r="F17" s="433"/>
      <c r="G17" s="433"/>
      <c r="H17" s="433"/>
      <c r="I17" s="433"/>
      <c r="J17" s="433"/>
      <c r="K17" s="433"/>
      <c r="L17" s="169"/>
      <c r="M17" s="3"/>
      <c r="N17" s="3"/>
      <c r="O17" s="3"/>
      <c r="P17" s="3"/>
    </row>
    <row r="18" spans="1:17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7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7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7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7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7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8" t="s">
        <v>133</v>
      </c>
      <c r="L385" s="41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9" t="s">
        <v>175</v>
      </c>
      <c r="E388" s="420"/>
      <c r="F388" s="420"/>
      <c r="G388" s="420"/>
      <c r="H388" s="241"/>
      <c r="I388" s="186" t="s">
        <v>132</v>
      </c>
      <c r="J388" s="5"/>
      <c r="K388" s="418" t="s">
        <v>133</v>
      </c>
      <c r="L388" s="41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topLeftCell="A277" zoomScaleNormal="100" zoomScaleSheetLayoutView="120" workbookViewId="0">
      <selection activeCell="R361" sqref="R361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57" t="s">
        <v>161</v>
      </c>
      <c r="H8" s="457"/>
      <c r="I8" s="457"/>
      <c r="J8" s="457"/>
      <c r="K8" s="45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751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740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752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8">
      <c r="A17" s="297"/>
      <c r="B17" s="299"/>
      <c r="C17" s="299"/>
      <c r="D17" s="299"/>
      <c r="E17" s="465" t="s">
        <v>749</v>
      </c>
      <c r="F17" s="433"/>
      <c r="G17" s="433"/>
      <c r="H17" s="433"/>
      <c r="I17" s="433"/>
      <c r="J17" s="433"/>
      <c r="K17" s="433"/>
      <c r="L17" s="299"/>
      <c r="M17" s="3"/>
      <c r="N17" s="3"/>
      <c r="O17" s="3"/>
      <c r="P17" s="3"/>
    </row>
    <row r="18" spans="1:18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8" t="s">
        <v>744</v>
      </c>
      <c r="L23" s="366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750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50" t="s">
        <v>7</v>
      </c>
      <c r="H25" s="450"/>
      <c r="I25" s="367" t="s">
        <v>741</v>
      </c>
      <c r="J25" s="365" t="s">
        <v>742</v>
      </c>
      <c r="K25" s="366" t="s">
        <v>743</v>
      </c>
      <c r="L25" s="366" t="s">
        <v>743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4" t="s">
        <v>2</v>
      </c>
      <c r="B27" s="440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8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8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9">
        <f>SUM(I31+I42+I61+I82+I89+I109+I131+I150+I160)</f>
        <v>53130</v>
      </c>
      <c r="J30" s="369">
        <f>SUM(J31+J42+J61+J82+J89+J109+J131+J150+J160)</f>
        <v>40950</v>
      </c>
      <c r="K30" s="370">
        <f>SUM(K31+K42+K61+K82+K89+K109+K131+K150+K160)</f>
        <v>28083.200000000001</v>
      </c>
      <c r="L30" s="369">
        <f>SUM(L31+L42+L61+L82+L89+L109+L131+L150+L160)</f>
        <v>28083.200000000001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9">
        <f>SUM(I32+I38)</f>
        <v>20470</v>
      </c>
      <c r="J31" s="369">
        <f>SUM(J32+J38)</f>
        <v>19080</v>
      </c>
      <c r="K31" s="371">
        <f>SUM(K32+K38)</f>
        <v>19026.96</v>
      </c>
      <c r="L31" s="372">
        <f>SUM(L32+L38)</f>
        <v>19026.96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3">
        <f>SUM(I33)</f>
        <v>20170</v>
      </c>
      <c r="J32" s="373">
        <f t="shared" ref="J32:L34" si="0">SUM(J33)</f>
        <v>18800</v>
      </c>
      <c r="K32" s="374">
        <f t="shared" si="0"/>
        <v>18755.03</v>
      </c>
      <c r="L32" s="373">
        <f t="shared" si="0"/>
        <v>18755.03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9">
        <f>SUM(I34+I36)</f>
        <v>20170</v>
      </c>
      <c r="J33" s="369">
        <f t="shared" si="0"/>
        <v>18800</v>
      </c>
      <c r="K33" s="369">
        <f t="shared" si="0"/>
        <v>18755.03</v>
      </c>
      <c r="L33" s="369">
        <f t="shared" si="0"/>
        <v>18755.03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4">
        <f>SUM(I35)</f>
        <v>20170</v>
      </c>
      <c r="J34" s="374">
        <f t="shared" si="0"/>
        <v>18800</v>
      </c>
      <c r="K34" s="374">
        <f t="shared" si="0"/>
        <v>18755.03</v>
      </c>
      <c r="L34" s="374">
        <f t="shared" si="0"/>
        <v>18755.03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5">
        <v>20170</v>
      </c>
      <c r="J35" s="376">
        <v>18800</v>
      </c>
      <c r="K35" s="376">
        <v>18755.03</v>
      </c>
      <c r="L35" s="376">
        <v>18755.03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4">
        <f>I37</f>
        <v>0</v>
      </c>
      <c r="J36" s="374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6"/>
      <c r="J37" s="37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4">
        <f>I39</f>
        <v>300</v>
      </c>
      <c r="J38" s="373">
        <f t="shared" ref="J38:L39" si="2">J39</f>
        <v>280</v>
      </c>
      <c r="K38" s="374">
        <f t="shared" si="2"/>
        <v>271.93</v>
      </c>
      <c r="L38" s="373">
        <f t="shared" si="2"/>
        <v>271.93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4">
        <f>I40</f>
        <v>300</v>
      </c>
      <c r="J39" s="373">
        <f t="shared" si="2"/>
        <v>280</v>
      </c>
      <c r="K39" s="373">
        <f t="shared" si="2"/>
        <v>271.93</v>
      </c>
      <c r="L39" s="373">
        <f t="shared" si="2"/>
        <v>271.93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3">
        <f>I41</f>
        <v>300</v>
      </c>
      <c r="J40" s="373">
        <f>J41</f>
        <v>280</v>
      </c>
      <c r="K40" s="373">
        <f>K41</f>
        <v>271.93</v>
      </c>
      <c r="L40" s="373">
        <f>L41</f>
        <v>271.93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7">
        <v>300</v>
      </c>
      <c r="J41" s="376">
        <v>280</v>
      </c>
      <c r="K41" s="376">
        <v>271.93</v>
      </c>
      <c r="L41" s="376">
        <v>271.93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8">
        <f>I43</f>
        <v>31360</v>
      </c>
      <c r="J42" s="379">
        <f t="shared" ref="J42:L44" si="3">J43</f>
        <v>20570</v>
      </c>
      <c r="K42" s="378">
        <f t="shared" si="3"/>
        <v>8053.2899999999991</v>
      </c>
      <c r="L42" s="378">
        <f t="shared" si="3"/>
        <v>8053.2899999999991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73">
        <f>I44</f>
        <v>31360</v>
      </c>
      <c r="J43" s="374">
        <f t="shared" si="3"/>
        <v>20570</v>
      </c>
      <c r="K43" s="373">
        <f t="shared" si="3"/>
        <v>8053.2899999999991</v>
      </c>
      <c r="L43" s="374">
        <f t="shared" si="3"/>
        <v>8053.2899999999991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73">
        <f>I45</f>
        <v>31360</v>
      </c>
      <c r="J44" s="374">
        <f t="shared" si="3"/>
        <v>20570</v>
      </c>
      <c r="K44" s="380">
        <f t="shared" si="3"/>
        <v>8053.2899999999991</v>
      </c>
      <c r="L44" s="380">
        <f t="shared" si="3"/>
        <v>8053.2899999999991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31360</v>
      </c>
      <c r="J45" s="381">
        <f>SUM(J46:J60)</f>
        <v>20570</v>
      </c>
      <c r="K45" s="382">
        <f>SUM(K46:K60)</f>
        <v>8053.2899999999991</v>
      </c>
      <c r="L45" s="382">
        <f>SUM(L46:L60)</f>
        <v>8053.2899999999991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6"/>
      <c r="J46" s="376"/>
      <c r="K46" s="376"/>
      <c r="L46" s="37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6">
        <v>300</v>
      </c>
      <c r="J47" s="376">
        <v>150</v>
      </c>
      <c r="K47" s="376">
        <v>56.59</v>
      </c>
      <c r="L47" s="376">
        <v>56.59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6">
        <v>40</v>
      </c>
      <c r="J48" s="376">
        <v>40</v>
      </c>
      <c r="K48" s="376">
        <v>28.82</v>
      </c>
      <c r="L48" s="376">
        <v>28.82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6">
        <v>7080</v>
      </c>
      <c r="J49" s="376">
        <v>4900</v>
      </c>
      <c r="K49" s="376">
        <v>3147.7</v>
      </c>
      <c r="L49" s="376">
        <v>3147.7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6">
        <v>8840</v>
      </c>
      <c r="J50" s="376">
        <v>4420</v>
      </c>
      <c r="K50" s="376"/>
      <c r="L50" s="37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7">
        <v>720</v>
      </c>
      <c r="J51" s="376">
        <v>720</v>
      </c>
      <c r="K51" s="376">
        <v>720</v>
      </c>
      <c r="L51" s="376">
        <v>720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3"/>
      <c r="J52" s="376"/>
      <c r="K52" s="376"/>
      <c r="L52" s="37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7"/>
      <c r="J53" s="377"/>
      <c r="K53" s="377"/>
      <c r="L53" s="37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7">
        <v>6000</v>
      </c>
      <c r="J54" s="376">
        <v>4100</v>
      </c>
      <c r="K54" s="376">
        <v>240.93</v>
      </c>
      <c r="L54" s="376">
        <v>240.93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7">
        <v>1800</v>
      </c>
      <c r="J55" s="376">
        <v>1800</v>
      </c>
      <c r="K55" s="376">
        <v>1412.95</v>
      </c>
      <c r="L55" s="376">
        <v>1412.95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7"/>
      <c r="J56" s="377"/>
      <c r="K56" s="377"/>
      <c r="L56" s="37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7">
        <v>590</v>
      </c>
      <c r="J57" s="376">
        <v>590</v>
      </c>
      <c r="K57" s="376">
        <v>576.42999999999995</v>
      </c>
      <c r="L57" s="376">
        <v>576.42999999999995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7">
        <v>750</v>
      </c>
      <c r="J58" s="376">
        <v>750</v>
      </c>
      <c r="K58" s="376">
        <v>728.28</v>
      </c>
      <c r="L58" s="376">
        <v>728.28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7">
        <v>430</v>
      </c>
      <c r="J59" s="376">
        <v>280</v>
      </c>
      <c r="K59" s="376">
        <v>249.28</v>
      </c>
      <c r="L59" s="376">
        <v>249.28</v>
      </c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7">
        <v>4810</v>
      </c>
      <c r="J60" s="376">
        <v>2820</v>
      </c>
      <c r="K60" s="376">
        <v>892.31</v>
      </c>
      <c r="L60" s="376">
        <v>892.31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4">
        <f>I62</f>
        <v>0</v>
      </c>
      <c r="J61" s="384">
        <f t="shared" ref="J61:L61" si="4">J62</f>
        <v>0</v>
      </c>
      <c r="K61" s="384">
        <f t="shared" si="4"/>
        <v>0</v>
      </c>
      <c r="L61" s="384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3">
        <f>SUM(I63+I68+I73)</f>
        <v>0</v>
      </c>
      <c r="J62" s="385">
        <f>SUM(J63+J68+J73)</f>
        <v>0</v>
      </c>
      <c r="K62" s="374">
        <f>SUM(K63+K68+K73)</f>
        <v>0</v>
      </c>
      <c r="L62" s="373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3">
        <f>I64</f>
        <v>0</v>
      </c>
      <c r="J63" s="385">
        <f>J64</f>
        <v>0</v>
      </c>
      <c r="K63" s="374">
        <f>K64</f>
        <v>0</v>
      </c>
      <c r="L63" s="373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3">
        <f>SUM(I65:I67)</f>
        <v>0</v>
      </c>
      <c r="J64" s="385">
        <f>SUM(J65:J67)</f>
        <v>0</v>
      </c>
      <c r="K64" s="374">
        <f>SUM(K65:K67)</f>
        <v>0</v>
      </c>
      <c r="L64" s="373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7"/>
      <c r="J65" s="377"/>
      <c r="K65" s="377"/>
      <c r="L65" s="37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5"/>
      <c r="J66" s="375"/>
      <c r="K66" s="375"/>
      <c r="L66" s="375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6"/>
      <c r="J67" s="377"/>
      <c r="K67" s="377"/>
      <c r="L67" s="37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4">
        <f>I69</f>
        <v>0</v>
      </c>
      <c r="J68" s="387">
        <f>J69</f>
        <v>0</v>
      </c>
      <c r="K68" s="388">
        <f>K69</f>
        <v>0</v>
      </c>
      <c r="L68" s="388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80">
        <f>SUM(I70:I72)</f>
        <v>0</v>
      </c>
      <c r="J69" s="389">
        <f>SUM(J70:J72)</f>
        <v>0</v>
      </c>
      <c r="K69" s="390">
        <f>SUM(K70:K72)</f>
        <v>0</v>
      </c>
      <c r="L69" s="374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7"/>
      <c r="J70" s="377"/>
      <c r="K70" s="377"/>
      <c r="L70" s="37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7"/>
      <c r="J71" s="377"/>
      <c r="K71" s="377"/>
      <c r="L71" s="37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7"/>
      <c r="J72" s="377"/>
      <c r="K72" s="377"/>
      <c r="L72" s="37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3">
        <f>I74</f>
        <v>0</v>
      </c>
      <c r="J73" s="385">
        <f>J74</f>
        <v>0</v>
      </c>
      <c r="K73" s="374">
        <f>K74</f>
        <v>0</v>
      </c>
      <c r="L73" s="374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3">
        <f>SUM(I75:I77)</f>
        <v>0</v>
      </c>
      <c r="J74" s="385">
        <f>SUM(J75:J77)</f>
        <v>0</v>
      </c>
      <c r="K74" s="374">
        <f>SUM(K75:K77)</f>
        <v>0</v>
      </c>
      <c r="L74" s="374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5"/>
      <c r="J75" s="375"/>
      <c r="K75" s="375"/>
      <c r="L75" s="375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7"/>
      <c r="J76" s="377"/>
      <c r="K76" s="377"/>
      <c r="L76" s="37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91"/>
      <c r="J77" s="375"/>
      <c r="K77" s="375"/>
      <c r="L77" s="375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3">
        <f>I79</f>
        <v>0</v>
      </c>
      <c r="J78" s="373">
        <f t="shared" ref="J78:L78" si="5">J79</f>
        <v>0</v>
      </c>
      <c r="K78" s="373">
        <f t="shared" si="5"/>
        <v>0</v>
      </c>
      <c r="L78" s="373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3">
        <f>I80</f>
        <v>0</v>
      </c>
      <c r="J79" s="373">
        <f t="shared" ref="J79:L79" si="6">J80</f>
        <v>0</v>
      </c>
      <c r="K79" s="373">
        <f t="shared" si="6"/>
        <v>0</v>
      </c>
      <c r="L79" s="373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3">
        <f>SUM(I81)</f>
        <v>0</v>
      </c>
      <c r="J80" s="373">
        <f t="shared" ref="J80:L80" si="7">SUM(J81)</f>
        <v>0</v>
      </c>
      <c r="K80" s="373">
        <f t="shared" si="7"/>
        <v>0</v>
      </c>
      <c r="L80" s="373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7"/>
      <c r="J81" s="377"/>
      <c r="K81" s="377"/>
      <c r="L81" s="37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3">
        <f>I83</f>
        <v>0</v>
      </c>
      <c r="J82" s="385">
        <f t="shared" ref="J82:L84" si="8">J83</f>
        <v>0</v>
      </c>
      <c r="K82" s="374">
        <f t="shared" si="8"/>
        <v>0</v>
      </c>
      <c r="L82" s="374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3">
        <f>I84</f>
        <v>0</v>
      </c>
      <c r="J83" s="385">
        <f t="shared" si="8"/>
        <v>0</v>
      </c>
      <c r="K83" s="374">
        <f t="shared" si="8"/>
        <v>0</v>
      </c>
      <c r="L83" s="374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3">
        <f>I85</f>
        <v>0</v>
      </c>
      <c r="J84" s="385">
        <f t="shared" si="8"/>
        <v>0</v>
      </c>
      <c r="K84" s="374">
        <f t="shared" si="8"/>
        <v>0</v>
      </c>
      <c r="L84" s="374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3">
        <f>SUM(I86:I88)</f>
        <v>0</v>
      </c>
      <c r="J85" s="385">
        <f>SUM(J86:J88)</f>
        <v>0</v>
      </c>
      <c r="K85" s="374">
        <f>SUM(K86:K88)</f>
        <v>0</v>
      </c>
      <c r="L85" s="37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7"/>
      <c r="J86" s="377"/>
      <c r="K86" s="377"/>
      <c r="L86" s="37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7"/>
      <c r="J87" s="377"/>
      <c r="K87" s="377"/>
      <c r="L87" s="37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6"/>
      <c r="J88" s="377"/>
      <c r="K88" s="377"/>
      <c r="L88" s="37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3">
        <f>SUM(I90+I95+I100)</f>
        <v>0</v>
      </c>
      <c r="J89" s="385">
        <f>SUM(J90+J95+J100)</f>
        <v>0</v>
      </c>
      <c r="K89" s="374">
        <f>SUM(K90+K95+K100)</f>
        <v>0</v>
      </c>
      <c r="L89" s="37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4">
        <f>I91</f>
        <v>0</v>
      </c>
      <c r="J90" s="387">
        <f t="shared" ref="J90:L91" si="9">J91</f>
        <v>0</v>
      </c>
      <c r="K90" s="388">
        <f t="shared" si="9"/>
        <v>0</v>
      </c>
      <c r="L90" s="388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3">
        <f>I92</f>
        <v>0</v>
      </c>
      <c r="J91" s="385">
        <f t="shared" si="9"/>
        <v>0</v>
      </c>
      <c r="K91" s="374">
        <f t="shared" si="9"/>
        <v>0</v>
      </c>
      <c r="L91" s="374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3">
        <f>SUM(I93:I94)</f>
        <v>0</v>
      </c>
      <c r="J92" s="385">
        <f>SUM(J93:J94)</f>
        <v>0</v>
      </c>
      <c r="K92" s="374">
        <f>SUM(K93:K94)</f>
        <v>0</v>
      </c>
      <c r="L92" s="37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7"/>
      <c r="J93" s="377"/>
      <c r="K93" s="377"/>
      <c r="L93" s="37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7"/>
      <c r="J94" s="377"/>
      <c r="K94" s="377"/>
      <c r="L94" s="37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3">
        <f>I96</f>
        <v>0</v>
      </c>
      <c r="J95" s="385">
        <f t="shared" ref="J95:L96" si="10">J96</f>
        <v>0</v>
      </c>
      <c r="K95" s="374">
        <f t="shared" si="10"/>
        <v>0</v>
      </c>
      <c r="L95" s="373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3">
        <f>I97</f>
        <v>0</v>
      </c>
      <c r="J96" s="385">
        <f t="shared" si="10"/>
        <v>0</v>
      </c>
      <c r="K96" s="374">
        <f t="shared" si="10"/>
        <v>0</v>
      </c>
      <c r="L96" s="373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3">
        <f>SUM(I98:I99)</f>
        <v>0</v>
      </c>
      <c r="J97" s="385">
        <f>SUM(J98:J99)</f>
        <v>0</v>
      </c>
      <c r="K97" s="374">
        <f>SUM(K98:K99)</f>
        <v>0</v>
      </c>
      <c r="L97" s="37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6"/>
      <c r="J98" s="377"/>
      <c r="K98" s="377"/>
      <c r="L98" s="37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7"/>
      <c r="J99" s="377"/>
      <c r="K99" s="377"/>
      <c r="L99" s="37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3">
        <f>I101</f>
        <v>0</v>
      </c>
      <c r="J100" s="385">
        <f t="shared" ref="J100:L101" si="11">J101</f>
        <v>0</v>
      </c>
      <c r="K100" s="374">
        <f t="shared" si="11"/>
        <v>0</v>
      </c>
      <c r="L100" s="373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3">
        <f>I102</f>
        <v>0</v>
      </c>
      <c r="J101" s="385">
        <f t="shared" si="11"/>
        <v>0</v>
      </c>
      <c r="K101" s="374">
        <f t="shared" si="11"/>
        <v>0</v>
      </c>
      <c r="L101" s="373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80">
        <f>SUM(I103:I104)</f>
        <v>0</v>
      </c>
      <c r="J102" s="389">
        <f>SUM(J103:J104)</f>
        <v>0</v>
      </c>
      <c r="K102" s="390">
        <f>SUM(K103:K104)</f>
        <v>0</v>
      </c>
      <c r="L102" s="38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7"/>
      <c r="J103" s="377"/>
      <c r="K103" s="377"/>
      <c r="L103" s="37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7"/>
      <c r="J104" s="377"/>
      <c r="K104" s="377"/>
      <c r="L104" s="37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80">
        <f>I106</f>
        <v>0</v>
      </c>
      <c r="J105" s="380">
        <f t="shared" ref="J105:L105" si="12">J106</f>
        <v>0</v>
      </c>
      <c r="K105" s="380">
        <f t="shared" si="12"/>
        <v>0</v>
      </c>
      <c r="L105" s="380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80">
        <f>SUM(I107:I108)</f>
        <v>0</v>
      </c>
      <c r="J106" s="380">
        <f t="shared" ref="J106:L106" si="13">SUM(J107:J108)</f>
        <v>0</v>
      </c>
      <c r="K106" s="380">
        <f t="shared" si="13"/>
        <v>0</v>
      </c>
      <c r="L106" s="380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7"/>
      <c r="J107" s="377"/>
      <c r="K107" s="377"/>
      <c r="L107" s="37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7"/>
      <c r="J108" s="377"/>
      <c r="K108" s="377"/>
      <c r="L108" s="37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3">
        <f>SUM(I110+I115+I119+I123+I127)</f>
        <v>0</v>
      </c>
      <c r="J109" s="385">
        <f>SUM(J110+J115+J119+J123+J127)</f>
        <v>0</v>
      </c>
      <c r="K109" s="374">
        <f>SUM(K110+K115+K119+K123+K127)</f>
        <v>0</v>
      </c>
      <c r="L109" s="37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80">
        <f>I111</f>
        <v>0</v>
      </c>
      <c r="J110" s="389">
        <f t="shared" ref="J110:L111" si="14">J111</f>
        <v>0</v>
      </c>
      <c r="K110" s="390">
        <f t="shared" si="14"/>
        <v>0</v>
      </c>
      <c r="L110" s="380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3">
        <f>I112</f>
        <v>0</v>
      </c>
      <c r="J111" s="385">
        <f t="shared" si="14"/>
        <v>0</v>
      </c>
      <c r="K111" s="374">
        <f t="shared" si="14"/>
        <v>0</v>
      </c>
      <c r="L111" s="373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3">
        <f>SUM(I113:I114)</f>
        <v>0</v>
      </c>
      <c r="J112" s="385">
        <f>SUM(J113:J114)</f>
        <v>0</v>
      </c>
      <c r="K112" s="374">
        <f>SUM(K113:K114)</f>
        <v>0</v>
      </c>
      <c r="L112" s="37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6"/>
      <c r="J113" s="377"/>
      <c r="K113" s="377"/>
      <c r="L113" s="37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5"/>
      <c r="J114" s="375"/>
      <c r="K114" s="375"/>
      <c r="L114" s="37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3">
        <f>I116</f>
        <v>0</v>
      </c>
      <c r="J115" s="385">
        <f t="shared" ref="J115:L117" si="15">J116</f>
        <v>0</v>
      </c>
      <c r="K115" s="374">
        <f t="shared" si="15"/>
        <v>0</v>
      </c>
      <c r="L115" s="373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3">
        <f>I117</f>
        <v>0</v>
      </c>
      <c r="J116" s="385">
        <f t="shared" si="15"/>
        <v>0</v>
      </c>
      <c r="K116" s="374">
        <f t="shared" si="15"/>
        <v>0</v>
      </c>
      <c r="L116" s="373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2">
        <f>I118</f>
        <v>0</v>
      </c>
      <c r="J117" s="393">
        <f t="shared" si="15"/>
        <v>0</v>
      </c>
      <c r="K117" s="394">
        <f t="shared" si="15"/>
        <v>0</v>
      </c>
      <c r="L117" s="392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7"/>
      <c r="J118" s="377"/>
      <c r="K118" s="377"/>
      <c r="L118" s="37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4">
        <f>I120</f>
        <v>0</v>
      </c>
      <c r="J119" s="387">
        <f t="shared" ref="J119:L121" si="16">J120</f>
        <v>0</v>
      </c>
      <c r="K119" s="388">
        <f t="shared" si="16"/>
        <v>0</v>
      </c>
      <c r="L119" s="384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3">
        <f>I121</f>
        <v>0</v>
      </c>
      <c r="J120" s="385">
        <f t="shared" si="16"/>
        <v>0</v>
      </c>
      <c r="K120" s="374">
        <f t="shared" si="16"/>
        <v>0</v>
      </c>
      <c r="L120" s="373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3">
        <f>I122</f>
        <v>0</v>
      </c>
      <c r="J121" s="385">
        <f t="shared" si="16"/>
        <v>0</v>
      </c>
      <c r="K121" s="374">
        <f t="shared" si="16"/>
        <v>0</v>
      </c>
      <c r="L121" s="373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6"/>
      <c r="J122" s="377"/>
      <c r="K122" s="377"/>
      <c r="L122" s="37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4">
        <f>I124</f>
        <v>0</v>
      </c>
      <c r="J123" s="387">
        <f t="shared" ref="J123:L125" si="17">J124</f>
        <v>0</v>
      </c>
      <c r="K123" s="388">
        <f t="shared" si="17"/>
        <v>0</v>
      </c>
      <c r="L123" s="384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3">
        <f>I125</f>
        <v>0</v>
      </c>
      <c r="J124" s="385">
        <f t="shared" si="17"/>
        <v>0</v>
      </c>
      <c r="K124" s="374">
        <f t="shared" si="17"/>
        <v>0</v>
      </c>
      <c r="L124" s="37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3">
        <f>I126</f>
        <v>0</v>
      </c>
      <c r="J125" s="385">
        <f t="shared" si="17"/>
        <v>0</v>
      </c>
      <c r="K125" s="374">
        <f t="shared" si="17"/>
        <v>0</v>
      </c>
      <c r="L125" s="373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6"/>
      <c r="J126" s="377"/>
      <c r="K126" s="377"/>
      <c r="L126" s="37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81">
        <f>I128</f>
        <v>0</v>
      </c>
      <c r="J127" s="395">
        <f t="shared" ref="J127:L129" si="18">J128</f>
        <v>0</v>
      </c>
      <c r="K127" s="382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373">
        <f>I129</f>
        <v>0</v>
      </c>
      <c r="J128" s="385">
        <f t="shared" si="18"/>
        <v>0</v>
      </c>
      <c r="K128" s="374">
        <f t="shared" si="18"/>
        <v>0</v>
      </c>
      <c r="L128" s="373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3">
        <f>I130</f>
        <v>0</v>
      </c>
      <c r="J129" s="385">
        <f t="shared" si="18"/>
        <v>0</v>
      </c>
      <c r="K129" s="374">
        <f t="shared" si="18"/>
        <v>0</v>
      </c>
      <c r="L129" s="373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6"/>
      <c r="J130" s="377"/>
      <c r="K130" s="377"/>
      <c r="L130" s="37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4">
        <f>SUM(I132+I137+I145)</f>
        <v>1300</v>
      </c>
      <c r="J131" s="385">
        <f>SUM(J132+J137+J145)</f>
        <v>1300</v>
      </c>
      <c r="K131" s="374">
        <f>SUM(K132+K137+K145)</f>
        <v>1002.95</v>
      </c>
      <c r="L131" s="373">
        <f>SUM(L132+L137+L145)</f>
        <v>1002.95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4">
        <f>I133</f>
        <v>0</v>
      </c>
      <c r="J132" s="385">
        <f t="shared" ref="J132:L133" si="19">J133</f>
        <v>0</v>
      </c>
      <c r="K132" s="374">
        <f t="shared" si="19"/>
        <v>0</v>
      </c>
      <c r="L132" s="373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4">
        <f>I134</f>
        <v>0</v>
      </c>
      <c r="J133" s="385">
        <f t="shared" si="19"/>
        <v>0</v>
      </c>
      <c r="K133" s="374">
        <f t="shared" si="19"/>
        <v>0</v>
      </c>
      <c r="L133" s="373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4">
        <f>SUM(I135:I136)</f>
        <v>0</v>
      </c>
      <c r="J134" s="385">
        <f>SUM(J135:J136)</f>
        <v>0</v>
      </c>
      <c r="K134" s="374">
        <f>SUM(K135:K136)</f>
        <v>0</v>
      </c>
      <c r="L134" s="37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6"/>
      <c r="J135" s="396"/>
      <c r="K135" s="396"/>
      <c r="L135" s="39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7"/>
      <c r="J136" s="376"/>
      <c r="K136" s="376"/>
      <c r="L136" s="37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90">
        <f>I138</f>
        <v>0</v>
      </c>
      <c r="J137" s="389">
        <f t="shared" ref="J137:L138" si="20">J138</f>
        <v>0</v>
      </c>
      <c r="K137" s="390">
        <f t="shared" si="20"/>
        <v>0</v>
      </c>
      <c r="L137" s="380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4">
        <f>I139</f>
        <v>0</v>
      </c>
      <c r="J138" s="385">
        <f t="shared" si="20"/>
        <v>0</v>
      </c>
      <c r="K138" s="374">
        <f t="shared" si="20"/>
        <v>0</v>
      </c>
      <c r="L138" s="373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4">
        <f>SUM(I140:I141)</f>
        <v>0</v>
      </c>
      <c r="J139" s="385">
        <f>SUM(J140:J141)</f>
        <v>0</v>
      </c>
      <c r="K139" s="374">
        <f>SUM(K140:K141)</f>
        <v>0</v>
      </c>
      <c r="L139" s="37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7"/>
      <c r="J140" s="376"/>
      <c r="K140" s="376"/>
      <c r="L140" s="37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6"/>
      <c r="J141" s="376"/>
      <c r="K141" s="376"/>
      <c r="L141" s="37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4">
        <f>I143</f>
        <v>0</v>
      </c>
      <c r="J142" s="374">
        <f t="shared" ref="J142:L142" si="21">J143</f>
        <v>0</v>
      </c>
      <c r="K142" s="374">
        <f t="shared" si="21"/>
        <v>0</v>
      </c>
      <c r="L142" s="374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4">
        <f>SUM(I144)</f>
        <v>0</v>
      </c>
      <c r="J143" s="374">
        <f t="shared" ref="J143:L143" si="22">SUM(J144)</f>
        <v>0</v>
      </c>
      <c r="K143" s="374">
        <f t="shared" si="22"/>
        <v>0</v>
      </c>
      <c r="L143" s="374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6"/>
      <c r="J144" s="376"/>
      <c r="K144" s="376"/>
      <c r="L144" s="37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4">
        <f>I146</f>
        <v>1300</v>
      </c>
      <c r="J145" s="385">
        <f t="shared" ref="J145:L146" si="23">J146</f>
        <v>1300</v>
      </c>
      <c r="K145" s="374">
        <f t="shared" si="23"/>
        <v>1002.95</v>
      </c>
      <c r="L145" s="373">
        <f t="shared" si="23"/>
        <v>1002.95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2">
        <f>I147</f>
        <v>1300</v>
      </c>
      <c r="J146" s="395">
        <f t="shared" si="23"/>
        <v>1300</v>
      </c>
      <c r="K146" s="382">
        <f t="shared" si="23"/>
        <v>1002.95</v>
      </c>
      <c r="L146" s="381">
        <f t="shared" si="23"/>
        <v>1002.95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4">
        <f>SUM(I148:I149)</f>
        <v>1300</v>
      </c>
      <c r="J147" s="385">
        <f>SUM(J148:J149)</f>
        <v>1300</v>
      </c>
      <c r="K147" s="374">
        <f>SUM(K148:K149)</f>
        <v>1002.95</v>
      </c>
      <c r="L147" s="373">
        <f>SUM(L148:L149)</f>
        <v>1002.95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8">
        <v>1300</v>
      </c>
      <c r="J148" s="396">
        <v>1300</v>
      </c>
      <c r="K148" s="396">
        <v>1002.95</v>
      </c>
      <c r="L148" s="396">
        <v>1002.95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6"/>
      <c r="J149" s="377"/>
      <c r="K149" s="377"/>
      <c r="L149" s="37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8">
        <f>I151</f>
        <v>0</v>
      </c>
      <c r="J150" s="387">
        <f>J151</f>
        <v>0</v>
      </c>
      <c r="K150" s="388">
        <f>K151</f>
        <v>0</v>
      </c>
      <c r="L150" s="384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8">
        <f>I152+I157</f>
        <v>0</v>
      </c>
      <c r="J151" s="387">
        <f>J152+J157</f>
        <v>0</v>
      </c>
      <c r="K151" s="388">
        <f>K152+K157</f>
        <v>0</v>
      </c>
      <c r="L151" s="384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4">
        <f>I153</f>
        <v>0</v>
      </c>
      <c r="J152" s="385">
        <f>J153</f>
        <v>0</v>
      </c>
      <c r="K152" s="374">
        <f>K153</f>
        <v>0</v>
      </c>
      <c r="L152" s="373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8">
        <f>SUM(I154:I156)</f>
        <v>0</v>
      </c>
      <c r="J153" s="388">
        <f t="shared" ref="J153:L153" si="24">SUM(J154:J156)</f>
        <v>0</v>
      </c>
      <c r="K153" s="388">
        <f t="shared" si="24"/>
        <v>0</v>
      </c>
      <c r="L153" s="388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6"/>
      <c r="J154" s="376"/>
      <c r="K154" s="376"/>
      <c r="L154" s="37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9"/>
      <c r="J155" s="400"/>
      <c r="K155" s="400"/>
      <c r="L155" s="400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399"/>
      <c r="J156" s="401"/>
      <c r="K156" s="400"/>
      <c r="L156" s="38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4">
        <f>I158</f>
        <v>0</v>
      </c>
      <c r="J157" s="385">
        <f t="shared" ref="J157:L158" si="25">J158</f>
        <v>0</v>
      </c>
      <c r="K157" s="374">
        <f t="shared" si="25"/>
        <v>0</v>
      </c>
      <c r="L157" s="373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4">
        <f>I159</f>
        <v>0</v>
      </c>
      <c r="J158" s="385">
        <f t="shared" si="25"/>
        <v>0</v>
      </c>
      <c r="K158" s="374">
        <f t="shared" si="25"/>
        <v>0</v>
      </c>
      <c r="L158" s="373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02"/>
      <c r="J159" s="377"/>
      <c r="K159" s="377"/>
      <c r="L159" s="37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4">
        <f>I161+I165</f>
        <v>0</v>
      </c>
      <c r="J160" s="385">
        <f>J161+J165</f>
        <v>0</v>
      </c>
      <c r="K160" s="374">
        <f>K161+K165</f>
        <v>0</v>
      </c>
      <c r="L160" s="37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4">
        <f>I162</f>
        <v>0</v>
      </c>
      <c r="J161" s="385">
        <f t="shared" ref="J161:L162" si="26">J162</f>
        <v>0</v>
      </c>
      <c r="K161" s="374">
        <f t="shared" si="26"/>
        <v>0</v>
      </c>
      <c r="L161" s="373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8">
        <f>I163</f>
        <v>0</v>
      </c>
      <c r="J162" s="387">
        <f t="shared" si="26"/>
        <v>0</v>
      </c>
      <c r="K162" s="388">
        <f t="shared" si="26"/>
        <v>0</v>
      </c>
      <c r="L162" s="384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4">
        <f>I164</f>
        <v>0</v>
      </c>
      <c r="J163" s="385">
        <f>J164</f>
        <v>0</v>
      </c>
      <c r="K163" s="374">
        <f>K164</f>
        <v>0</v>
      </c>
      <c r="L163" s="37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8"/>
      <c r="J164" s="396"/>
      <c r="K164" s="396"/>
      <c r="L164" s="39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4">
        <f>SUM(I166+I171)</f>
        <v>0</v>
      </c>
      <c r="J165" s="374">
        <f t="shared" ref="J165:L165" si="27">SUM(J166+J171)</f>
        <v>0</v>
      </c>
      <c r="K165" s="374">
        <f t="shared" si="27"/>
        <v>0</v>
      </c>
      <c r="L165" s="374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8">
        <f>I167</f>
        <v>0</v>
      </c>
      <c r="J166" s="387">
        <f>J167</f>
        <v>0</v>
      </c>
      <c r="K166" s="388">
        <f>K167</f>
        <v>0</v>
      </c>
      <c r="L166" s="38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374">
        <f>SUM(I168:I170)</f>
        <v>0</v>
      </c>
      <c r="J167" s="385">
        <f>SUM(J168:J170)</f>
        <v>0</v>
      </c>
      <c r="K167" s="374">
        <f>SUM(K168:K170)</f>
        <v>0</v>
      </c>
      <c r="L167" s="37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9"/>
      <c r="J168" s="391"/>
      <c r="K168" s="391"/>
      <c r="L168" s="39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6"/>
      <c r="J169" s="403"/>
      <c r="K169" s="403"/>
      <c r="L169" s="40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7"/>
      <c r="J170" s="376"/>
      <c r="K170" s="376"/>
      <c r="L170" s="37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374">
        <f>I172</f>
        <v>0</v>
      </c>
      <c r="J171" s="385">
        <f>J172</f>
        <v>0</v>
      </c>
      <c r="K171" s="374">
        <f>K172</f>
        <v>0</v>
      </c>
      <c r="L171" s="37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388">
        <f>SUM(I173:I175)</f>
        <v>0</v>
      </c>
      <c r="J172" s="388">
        <f>SUM(J173:J175)</f>
        <v>0</v>
      </c>
      <c r="K172" s="388">
        <f>SUM(K173:K175)</f>
        <v>0</v>
      </c>
      <c r="L172" s="38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397"/>
      <c r="J173" s="391"/>
      <c r="K173" s="391"/>
      <c r="L173" s="39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391"/>
      <c r="J174" s="377"/>
      <c r="K174" s="377"/>
      <c r="L174" s="37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03"/>
      <c r="J175" s="403"/>
      <c r="K175" s="403"/>
      <c r="L175" s="40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9">
        <f>SUM(I177+I229+I294)</f>
        <v>59800</v>
      </c>
      <c r="J176" s="404">
        <f>SUM(J177+J229+J294)</f>
        <v>59800</v>
      </c>
      <c r="K176" s="370">
        <f>SUM(K177+K229+K294)</f>
        <v>51600</v>
      </c>
      <c r="L176" s="369">
        <f>SUM(L177+L229+L294)</f>
        <v>51600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73">
        <f>SUM(I178+I200+I207+I219+I223)</f>
        <v>59800</v>
      </c>
      <c r="J177" s="384">
        <f>SUM(J178+J200+J207+J219+J223)</f>
        <v>59800</v>
      </c>
      <c r="K177" s="384">
        <f>SUM(K178+K200+K207+K219+K223)</f>
        <v>51600</v>
      </c>
      <c r="L177" s="384">
        <f>SUM(L178+L200+L207+L219+L223)</f>
        <v>51600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4">
        <f>SUM(I179+I182+I187+I192+I197)</f>
        <v>59800</v>
      </c>
      <c r="J178" s="385">
        <f>SUM(J179+J182+J187+J192+J197)</f>
        <v>59800</v>
      </c>
      <c r="K178" s="374">
        <f>SUM(K179+K182+K187+K192+K197)</f>
        <v>51600</v>
      </c>
      <c r="L178" s="373">
        <f>SUM(L179+L182+L187+L192+L197)</f>
        <v>51600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73">
        <f>I180</f>
        <v>0</v>
      </c>
      <c r="J179" s="387">
        <f>J180</f>
        <v>0</v>
      </c>
      <c r="K179" s="388">
        <f>K180</f>
        <v>0</v>
      </c>
      <c r="L179" s="384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84">
        <f>I181</f>
        <v>0</v>
      </c>
      <c r="J180" s="373">
        <f t="shared" ref="J180:L180" si="28">J181</f>
        <v>0</v>
      </c>
      <c r="K180" s="373">
        <f t="shared" si="28"/>
        <v>0</v>
      </c>
      <c r="L180" s="373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86"/>
      <c r="J181" s="377"/>
      <c r="K181" s="377"/>
      <c r="L181" s="37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4">
        <f>I183</f>
        <v>0</v>
      </c>
      <c r="J182" s="387">
        <f>J183</f>
        <v>0</v>
      </c>
      <c r="K182" s="388">
        <f>K183</f>
        <v>0</v>
      </c>
      <c r="L182" s="38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73">
        <f>SUM(I184:I186)</f>
        <v>0</v>
      </c>
      <c r="J183" s="385">
        <f>SUM(J184:J186)</f>
        <v>0</v>
      </c>
      <c r="K183" s="374">
        <f>SUM(K184:K186)</f>
        <v>0</v>
      </c>
      <c r="L183" s="37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91"/>
      <c r="J184" s="375"/>
      <c r="K184" s="375"/>
      <c r="L184" s="40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6"/>
      <c r="J185" s="377"/>
      <c r="K185" s="377"/>
      <c r="L185" s="37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91"/>
      <c r="J186" s="375"/>
      <c r="K186" s="375"/>
      <c r="L186" s="40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3">
        <f>I188</f>
        <v>55000</v>
      </c>
      <c r="J187" s="385">
        <f>J188</f>
        <v>55000</v>
      </c>
      <c r="K187" s="374">
        <f>K188</f>
        <v>51600</v>
      </c>
      <c r="L187" s="373">
        <f>L188</f>
        <v>51600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3">
        <f>SUM(I189:I191)</f>
        <v>55000</v>
      </c>
      <c r="J188" s="373">
        <f>SUM(J189:J191)</f>
        <v>55000</v>
      </c>
      <c r="K188" s="373">
        <f>SUM(K189:K191)</f>
        <v>51600</v>
      </c>
      <c r="L188" s="373">
        <f>SUM(L189:L191)</f>
        <v>51600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6">
        <v>55000</v>
      </c>
      <c r="J189" s="377">
        <v>55000</v>
      </c>
      <c r="K189" s="377">
        <v>51600</v>
      </c>
      <c r="L189" s="405">
        <v>51600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/>
      <c r="J190" s="377"/>
      <c r="K190" s="377"/>
      <c r="L190" s="37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91"/>
      <c r="J191" s="377"/>
      <c r="K191" s="377"/>
      <c r="L191" s="37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73">
        <f>I193</f>
        <v>0</v>
      </c>
      <c r="J192" s="389">
        <f>J193</f>
        <v>0</v>
      </c>
      <c r="K192" s="390">
        <f>K193</f>
        <v>0</v>
      </c>
      <c r="L192" s="380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84">
        <f>SUM(I194:I196)</f>
        <v>0</v>
      </c>
      <c r="J193" s="385">
        <f>SUM(J194:J196)</f>
        <v>0</v>
      </c>
      <c r="K193" s="374">
        <f>SUM(K194:K196)</f>
        <v>0</v>
      </c>
      <c r="L193" s="373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86"/>
      <c r="J194" s="377"/>
      <c r="K194" s="377"/>
      <c r="L194" s="405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91"/>
      <c r="J195" s="375"/>
      <c r="K195" s="375"/>
      <c r="L195" s="37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91"/>
      <c r="J196" s="375"/>
      <c r="K196" s="375"/>
      <c r="L196" s="37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73">
        <f>I198</f>
        <v>4800</v>
      </c>
      <c r="J197" s="385">
        <f t="shared" ref="J197:L198" si="29">J198</f>
        <v>4800</v>
      </c>
      <c r="K197" s="374">
        <f t="shared" si="29"/>
        <v>0</v>
      </c>
      <c r="L197" s="373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74">
        <f>I199</f>
        <v>4800</v>
      </c>
      <c r="J198" s="374">
        <f t="shared" si="29"/>
        <v>4800</v>
      </c>
      <c r="K198" s="374">
        <f t="shared" si="29"/>
        <v>0</v>
      </c>
      <c r="L198" s="374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5">
        <v>4800</v>
      </c>
      <c r="J199" s="377">
        <v>4800</v>
      </c>
      <c r="K199" s="377"/>
      <c r="L199" s="37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373">
        <f>I201</f>
        <v>0</v>
      </c>
      <c r="J200" s="389">
        <f t="shared" ref="I200:L201" si="30">J201</f>
        <v>0</v>
      </c>
      <c r="K200" s="390">
        <f t="shared" si="30"/>
        <v>0</v>
      </c>
      <c r="L200" s="380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384">
        <f t="shared" si="30"/>
        <v>0</v>
      </c>
      <c r="J201" s="385">
        <f t="shared" si="30"/>
        <v>0</v>
      </c>
      <c r="K201" s="374">
        <f t="shared" si="30"/>
        <v>0</v>
      </c>
      <c r="L201" s="373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373">
        <f>SUM(I203:I206)</f>
        <v>0</v>
      </c>
      <c r="J202" s="387">
        <f>SUM(J203:J206)</f>
        <v>0</v>
      </c>
      <c r="K202" s="388">
        <f>SUM(K203:K206)</f>
        <v>0</v>
      </c>
      <c r="L202" s="384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377"/>
      <c r="J203" s="377"/>
      <c r="K203" s="377"/>
      <c r="L203" s="37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377"/>
      <c r="J204" s="377"/>
      <c r="K204" s="377"/>
      <c r="L204" s="37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377"/>
      <c r="J205" s="377"/>
      <c r="K205" s="377"/>
      <c r="L205" s="37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377"/>
      <c r="J206" s="377"/>
      <c r="K206" s="377"/>
      <c r="L206" s="405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373">
        <f>SUM(I208+I211)</f>
        <v>0</v>
      </c>
      <c r="J207" s="385">
        <f>SUM(J208+J211)</f>
        <v>0</v>
      </c>
      <c r="K207" s="374">
        <f>SUM(K208+K211)</f>
        <v>0</v>
      </c>
      <c r="L207" s="373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384">
        <f>I209</f>
        <v>0</v>
      </c>
      <c r="J208" s="387">
        <f t="shared" ref="I208:L209" si="31">J209</f>
        <v>0</v>
      </c>
      <c r="K208" s="388">
        <f t="shared" si="31"/>
        <v>0</v>
      </c>
      <c r="L208" s="384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373">
        <f t="shared" si="31"/>
        <v>0</v>
      </c>
      <c r="J209" s="385">
        <f t="shared" si="31"/>
        <v>0</v>
      </c>
      <c r="K209" s="374">
        <f t="shared" si="31"/>
        <v>0</v>
      </c>
      <c r="L209" s="373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05"/>
      <c r="J210" s="405"/>
      <c r="K210" s="405"/>
      <c r="L210" s="405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373">
        <f>I212</f>
        <v>0</v>
      </c>
      <c r="J211" s="385">
        <f>J212</f>
        <v>0</v>
      </c>
      <c r="K211" s="374">
        <f>K212</f>
        <v>0</v>
      </c>
      <c r="L211" s="373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373">
        <f t="shared" ref="I212:P212" si="32">SUM(I213:I218)</f>
        <v>0</v>
      </c>
      <c r="J212" s="373">
        <f t="shared" si="32"/>
        <v>0</v>
      </c>
      <c r="K212" s="373">
        <f t="shared" si="32"/>
        <v>0</v>
      </c>
      <c r="L212" s="373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377"/>
      <c r="J213" s="377"/>
      <c r="K213" s="377"/>
      <c r="L213" s="405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377"/>
      <c r="J214" s="377"/>
      <c r="K214" s="377"/>
      <c r="L214" s="37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377"/>
      <c r="J215" s="377"/>
      <c r="K215" s="377"/>
      <c r="L215" s="37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377"/>
      <c r="J216" s="377"/>
      <c r="K216" s="377"/>
      <c r="L216" s="405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377"/>
      <c r="J217" s="377"/>
      <c r="K217" s="377"/>
      <c r="L217" s="37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377"/>
      <c r="J218" s="377"/>
      <c r="K218" s="377"/>
      <c r="L218" s="405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384">
        <f>I220</f>
        <v>0</v>
      </c>
      <c r="J219" s="387">
        <f t="shared" ref="J219:L221" si="33">J220</f>
        <v>0</v>
      </c>
      <c r="K219" s="388">
        <f t="shared" si="33"/>
        <v>0</v>
      </c>
      <c r="L219" s="388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381">
        <f>I221</f>
        <v>0</v>
      </c>
      <c r="J220" s="395">
        <f t="shared" si="33"/>
        <v>0</v>
      </c>
      <c r="K220" s="382">
        <f t="shared" si="33"/>
        <v>0</v>
      </c>
      <c r="L220" s="382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373">
        <f>I222</f>
        <v>0</v>
      </c>
      <c r="J221" s="385">
        <f t="shared" si="33"/>
        <v>0</v>
      </c>
      <c r="K221" s="374">
        <f t="shared" si="33"/>
        <v>0</v>
      </c>
      <c r="L221" s="374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377"/>
      <c r="J222" s="377"/>
      <c r="K222" s="377"/>
      <c r="L222" s="37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06">
        <f>I224</f>
        <v>0</v>
      </c>
      <c r="J223" s="406">
        <f t="shared" ref="J223:L224" si="34">J224</f>
        <v>0</v>
      </c>
      <c r="K223" s="406">
        <f t="shared" si="34"/>
        <v>0</v>
      </c>
      <c r="L223" s="406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06">
        <f>I225</f>
        <v>0</v>
      </c>
      <c r="J224" s="406">
        <f t="shared" si="34"/>
        <v>0</v>
      </c>
      <c r="K224" s="406">
        <f t="shared" si="34"/>
        <v>0</v>
      </c>
      <c r="L224" s="406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06">
        <f>SUM(I226:I228)</f>
        <v>0</v>
      </c>
      <c r="J225" s="406">
        <f>SUM(J226:J228)</f>
        <v>0</v>
      </c>
      <c r="K225" s="406">
        <f>SUM(K226:K228)</f>
        <v>0</v>
      </c>
      <c r="L225" s="406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377"/>
      <c r="J226" s="377"/>
      <c r="K226" s="377"/>
      <c r="L226" s="37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377"/>
      <c r="J227" s="377"/>
      <c r="K227" s="377"/>
      <c r="L227" s="37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377"/>
      <c r="J228" s="377"/>
      <c r="K228" s="377"/>
      <c r="L228" s="37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373">
        <f>SUM(I230+I262)</f>
        <v>0</v>
      </c>
      <c r="J229" s="385">
        <f>SUM(J230+J262)</f>
        <v>0</v>
      </c>
      <c r="K229" s="374">
        <f>SUM(K230+K262)</f>
        <v>0</v>
      </c>
      <c r="L229" s="374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381">
        <f>SUM(I231+I240+I244+I248+I252+I255+I258)</f>
        <v>0</v>
      </c>
      <c r="J230" s="395">
        <f>SUM(J231+J240+J244+J248+J252+J255+J258)</f>
        <v>0</v>
      </c>
      <c r="K230" s="382">
        <f>SUM(K231+K240+K244+K248+K252+K255+K258)</f>
        <v>0</v>
      </c>
      <c r="L230" s="382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381">
        <f>I232</f>
        <v>0</v>
      </c>
      <c r="J231" s="381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373">
        <f>SUM(I233:I233)</f>
        <v>0</v>
      </c>
      <c r="J232" s="385">
        <f>SUM(J233:J233)</f>
        <v>0</v>
      </c>
      <c r="K232" s="374">
        <f>SUM(K233:K233)</f>
        <v>0</v>
      </c>
      <c r="L232" s="374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377"/>
      <c r="J233" s="377"/>
      <c r="K233" s="377"/>
      <c r="L233" s="37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373">
        <f>SUM(I235:I236)</f>
        <v>0</v>
      </c>
      <c r="J234" s="373">
        <f t="shared" ref="J234:L234" si="36">SUM(J235:J236)</f>
        <v>0</v>
      </c>
      <c r="K234" s="373">
        <f t="shared" si="36"/>
        <v>0</v>
      </c>
      <c r="L234" s="373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377"/>
      <c r="J235" s="377"/>
      <c r="K235" s="377"/>
      <c r="L235" s="37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377"/>
      <c r="J236" s="377"/>
      <c r="K236" s="377"/>
      <c r="L236" s="37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373">
        <f>SUM(I238:I239)</f>
        <v>0</v>
      </c>
      <c r="J237" s="373">
        <f t="shared" ref="J237:L237" si="37">SUM(J238:J239)</f>
        <v>0</v>
      </c>
      <c r="K237" s="373">
        <f t="shared" si="37"/>
        <v>0</v>
      </c>
      <c r="L237" s="373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377"/>
      <c r="J238" s="377"/>
      <c r="K238" s="377"/>
      <c r="L238" s="37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377"/>
      <c r="J239" s="377"/>
      <c r="K239" s="377"/>
      <c r="L239" s="37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373">
        <f>I241</f>
        <v>0</v>
      </c>
      <c r="J240" s="373">
        <f t="shared" ref="J240:L240" si="38">J241</f>
        <v>0</v>
      </c>
      <c r="K240" s="373">
        <f t="shared" si="38"/>
        <v>0</v>
      </c>
      <c r="L240" s="373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373">
        <f>SUM(I242:I243)</f>
        <v>0</v>
      </c>
      <c r="J241" s="385">
        <f>SUM(J242:J243)</f>
        <v>0</v>
      </c>
      <c r="K241" s="374">
        <f>SUM(K242:K243)</f>
        <v>0</v>
      </c>
      <c r="L241" s="374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377"/>
      <c r="J242" s="377"/>
      <c r="K242" s="377"/>
      <c r="L242" s="37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377"/>
      <c r="J243" s="377"/>
      <c r="K243" s="377"/>
      <c r="L243" s="37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384">
        <f>I245</f>
        <v>0</v>
      </c>
      <c r="J244" s="387">
        <f>J245</f>
        <v>0</v>
      </c>
      <c r="K244" s="388">
        <f>K245</f>
        <v>0</v>
      </c>
      <c r="L244" s="388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373">
        <f>I246+I247</f>
        <v>0</v>
      </c>
      <c r="J245" s="373">
        <f>J246+J247</f>
        <v>0</v>
      </c>
      <c r="K245" s="373">
        <f>K246+K247</f>
        <v>0</v>
      </c>
      <c r="L245" s="373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377"/>
      <c r="J246" s="377"/>
      <c r="K246" s="377"/>
      <c r="L246" s="37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05"/>
      <c r="J247" s="400"/>
      <c r="K247" s="405"/>
      <c r="L247" s="405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373">
        <f>I249</f>
        <v>0</v>
      </c>
      <c r="J248" s="374">
        <f>J249</f>
        <v>0</v>
      </c>
      <c r="K248" s="373">
        <f>K249</f>
        <v>0</v>
      </c>
      <c r="L248" s="374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384">
        <f>SUM(I250:I251)</f>
        <v>0</v>
      </c>
      <c r="J249" s="387">
        <f>SUM(J250:J251)</f>
        <v>0</v>
      </c>
      <c r="K249" s="388">
        <f>SUM(K250:K251)</f>
        <v>0</v>
      </c>
      <c r="L249" s="388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377"/>
      <c r="J250" s="377"/>
      <c r="K250" s="377"/>
      <c r="L250" s="37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377"/>
      <c r="J251" s="377"/>
      <c r="K251" s="377"/>
      <c r="L251" s="37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373">
        <f>I253</f>
        <v>0</v>
      </c>
      <c r="J252" s="385">
        <f t="shared" ref="J252:L253" si="39">J253</f>
        <v>0</v>
      </c>
      <c r="K252" s="374">
        <f t="shared" si="39"/>
        <v>0</v>
      </c>
      <c r="L252" s="374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374">
        <f>I254</f>
        <v>0</v>
      </c>
      <c r="J253" s="385">
        <f t="shared" si="39"/>
        <v>0</v>
      </c>
      <c r="K253" s="374">
        <f t="shared" si="39"/>
        <v>0</v>
      </c>
      <c r="L253" s="374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05"/>
      <c r="J254" s="405"/>
      <c r="K254" s="405"/>
      <c r="L254" s="405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373">
        <f>I256</f>
        <v>0</v>
      </c>
      <c r="J255" s="385">
        <f t="shared" ref="J255:L256" si="40">J256</f>
        <v>0</v>
      </c>
      <c r="K255" s="374">
        <f t="shared" si="40"/>
        <v>0</v>
      </c>
      <c r="L255" s="374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373">
        <f>I257</f>
        <v>0</v>
      </c>
      <c r="J256" s="385">
        <f t="shared" si="40"/>
        <v>0</v>
      </c>
      <c r="K256" s="374">
        <f t="shared" si="40"/>
        <v>0</v>
      </c>
      <c r="L256" s="374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05"/>
      <c r="J257" s="405"/>
      <c r="K257" s="405"/>
      <c r="L257" s="405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373">
        <f>I259</f>
        <v>0</v>
      </c>
      <c r="J258" s="385">
        <f>J259</f>
        <v>0</v>
      </c>
      <c r="K258" s="374">
        <f>K259</f>
        <v>0</v>
      </c>
      <c r="L258" s="374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373">
        <f>I260+I261</f>
        <v>0</v>
      </c>
      <c r="J259" s="373">
        <f>J260+J261</f>
        <v>0</v>
      </c>
      <c r="K259" s="373">
        <f>K260+K261</f>
        <v>0</v>
      </c>
      <c r="L259" s="373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376"/>
      <c r="J260" s="377"/>
      <c r="K260" s="377"/>
      <c r="L260" s="37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377"/>
      <c r="J261" s="377"/>
      <c r="K261" s="377"/>
      <c r="L261" s="37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373">
        <f>SUM(I263+I272+I276+I280+I284+I287+I290)</f>
        <v>0</v>
      </c>
      <c r="J262" s="385">
        <f>SUM(J263+J272+J276+J280+J284+J287+J290)</f>
        <v>0</v>
      </c>
      <c r="K262" s="374">
        <f>SUM(K263+K272+K276+K280+K284+K287+K290)</f>
        <v>0</v>
      </c>
      <c r="L262" s="374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373">
        <f>I264</f>
        <v>0</v>
      </c>
      <c r="J263" s="37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373">
        <f>SUM(I265)</f>
        <v>0</v>
      </c>
      <c r="J264" s="373">
        <f t="shared" ref="J264:L264" si="41">SUM(J265)</f>
        <v>0</v>
      </c>
      <c r="K264" s="373">
        <f t="shared" si="41"/>
        <v>0</v>
      </c>
      <c r="L264" s="373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377"/>
      <c r="J265" s="377"/>
      <c r="K265" s="377"/>
      <c r="L265" s="37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373">
        <f>SUM(I267:I268)</f>
        <v>0</v>
      </c>
      <c r="J266" s="373">
        <f t="shared" ref="J266:K266" si="42">SUM(J267:J268)</f>
        <v>0</v>
      </c>
      <c r="K266" s="373">
        <f t="shared" si="42"/>
        <v>0</v>
      </c>
      <c r="L266" s="373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377"/>
      <c r="J267" s="376"/>
      <c r="K267" s="377"/>
      <c r="L267" s="37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377"/>
      <c r="J268" s="376"/>
      <c r="K268" s="377"/>
      <c r="L268" s="37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373">
        <f>SUM(I270:I271)</f>
        <v>0</v>
      </c>
      <c r="J269" s="373">
        <f t="shared" ref="J269:K269" si="43">SUM(J270:J271)</f>
        <v>0</v>
      </c>
      <c r="K269" s="373">
        <f t="shared" si="43"/>
        <v>0</v>
      </c>
      <c r="L269" s="373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377"/>
      <c r="J270" s="376"/>
      <c r="K270" s="377"/>
      <c r="L270" s="37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377"/>
      <c r="J271" s="376"/>
      <c r="K271" s="377"/>
      <c r="L271" s="37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373">
        <f>I273</f>
        <v>0</v>
      </c>
      <c r="J272" s="374">
        <f>J273</f>
        <v>0</v>
      </c>
      <c r="K272" s="373">
        <f>K273</f>
        <v>0</v>
      </c>
      <c r="L272" s="374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384">
        <f>SUM(I274:I275)</f>
        <v>0</v>
      </c>
      <c r="J273" s="387">
        <f>SUM(J274:J275)</f>
        <v>0</v>
      </c>
      <c r="K273" s="388">
        <f>SUM(K274:K275)</f>
        <v>0</v>
      </c>
      <c r="L273" s="388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377"/>
      <c r="J274" s="377"/>
      <c r="K274" s="377"/>
      <c r="L274" s="37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377"/>
      <c r="J275" s="377"/>
      <c r="K275" s="377"/>
      <c r="L275" s="37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373">
        <f>I277</f>
        <v>0</v>
      </c>
      <c r="J276" s="385">
        <f>J277</f>
        <v>0</v>
      </c>
      <c r="K276" s="374">
        <f>K277</f>
        <v>0</v>
      </c>
      <c r="L276" s="374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373">
        <f>I278+I279</f>
        <v>0</v>
      </c>
      <c r="J277" s="373">
        <f>J278+J279</f>
        <v>0</v>
      </c>
      <c r="K277" s="373">
        <f>K278+K279</f>
        <v>0</v>
      </c>
      <c r="L277" s="373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377"/>
      <c r="J278" s="377"/>
      <c r="K278" s="377"/>
      <c r="L278" s="37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377"/>
      <c r="J279" s="377"/>
      <c r="K279" s="377"/>
      <c r="L279" s="37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373">
        <f>I281</f>
        <v>0</v>
      </c>
      <c r="J280" s="385">
        <f>J281</f>
        <v>0</v>
      </c>
      <c r="K280" s="374">
        <f>K281</f>
        <v>0</v>
      </c>
      <c r="L280" s="374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373">
        <f>SUM(I282:I283)</f>
        <v>0</v>
      </c>
      <c r="J281" s="385">
        <f>SUM(J282:J283)</f>
        <v>0</v>
      </c>
      <c r="K281" s="374">
        <f>SUM(K282:K283)</f>
        <v>0</v>
      </c>
      <c r="L281" s="374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377"/>
      <c r="J282" s="377"/>
      <c r="K282" s="377"/>
      <c r="L282" s="37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377"/>
      <c r="J283" s="377"/>
      <c r="K283" s="377"/>
      <c r="L283" s="37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373">
        <f>I285</f>
        <v>0</v>
      </c>
      <c r="J284" s="385">
        <f t="shared" ref="J284:L285" si="44">J285</f>
        <v>0</v>
      </c>
      <c r="K284" s="374">
        <f t="shared" si="44"/>
        <v>0</v>
      </c>
      <c r="L284" s="374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373">
        <f>I286</f>
        <v>0</v>
      </c>
      <c r="J285" s="385">
        <f t="shared" si="44"/>
        <v>0</v>
      </c>
      <c r="K285" s="374">
        <f t="shared" si="44"/>
        <v>0</v>
      </c>
      <c r="L285" s="374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377"/>
      <c r="J286" s="377"/>
      <c r="K286" s="377"/>
      <c r="L286" s="37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373">
        <f>I288</f>
        <v>0</v>
      </c>
      <c r="J287" s="407">
        <f t="shared" ref="J287:L288" si="45">J288</f>
        <v>0</v>
      </c>
      <c r="K287" s="374">
        <f t="shared" si="45"/>
        <v>0</v>
      </c>
      <c r="L287" s="374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373">
        <f>I289</f>
        <v>0</v>
      </c>
      <c r="J288" s="407">
        <f t="shared" si="45"/>
        <v>0</v>
      </c>
      <c r="K288" s="374">
        <f t="shared" si="45"/>
        <v>0</v>
      </c>
      <c r="L288" s="374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377"/>
      <c r="J289" s="377"/>
      <c r="K289" s="377"/>
      <c r="L289" s="37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373">
        <f>I291</f>
        <v>0</v>
      </c>
      <c r="J290" s="407">
        <f>J291</f>
        <v>0</v>
      </c>
      <c r="K290" s="374">
        <f>K291</f>
        <v>0</v>
      </c>
      <c r="L290" s="374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373">
        <f>I292+I293</f>
        <v>0</v>
      </c>
      <c r="J291" s="373">
        <f>J292+J293</f>
        <v>0</v>
      </c>
      <c r="K291" s="373">
        <f>K292+K293</f>
        <v>0</v>
      </c>
      <c r="L291" s="373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377"/>
      <c r="J292" s="377"/>
      <c r="K292" s="377"/>
      <c r="L292" s="37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377"/>
      <c r="J293" s="377"/>
      <c r="K293" s="377"/>
      <c r="L293" s="37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369">
        <f>SUM(I295+I327)</f>
        <v>0</v>
      </c>
      <c r="J294" s="408">
        <f>SUM(J295+J327)</f>
        <v>0</v>
      </c>
      <c r="K294" s="370">
        <f>SUM(K295+K327)</f>
        <v>0</v>
      </c>
      <c r="L294" s="370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373">
        <f>SUM(I296+I305+I309+I313+I317+I320+I323)</f>
        <v>0</v>
      </c>
      <c r="J295" s="407">
        <f>SUM(J296+J305+J309+J313+J317+J320+J323)</f>
        <v>0</v>
      </c>
      <c r="K295" s="374">
        <f>SUM(K296+K305+K309+K313+K317+K320+K323)</f>
        <v>0</v>
      </c>
      <c r="L295" s="374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373">
        <f>SUM(I297+I299+I302)</f>
        <v>0</v>
      </c>
      <c r="J296" s="373">
        <f>SUM(J297+J299+J302)</f>
        <v>0</v>
      </c>
      <c r="K296" s="373">
        <f t="shared" ref="K296:L296" si="46">SUM(K297+K299+K302)</f>
        <v>0</v>
      </c>
      <c r="L296" s="373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373">
        <f>SUM(I298:I298)</f>
        <v>0</v>
      </c>
      <c r="J297" s="407">
        <f>SUM(J298:J298)</f>
        <v>0</v>
      </c>
      <c r="K297" s="374">
        <f>SUM(K298:K298)</f>
        <v>0</v>
      </c>
      <c r="L297" s="374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377"/>
      <c r="J298" s="377"/>
      <c r="K298" s="377"/>
      <c r="L298" s="37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369">
        <f>SUM(I300:I301)</f>
        <v>0</v>
      </c>
      <c r="J299" s="369">
        <f>SUM(J300:J301)</f>
        <v>0</v>
      </c>
      <c r="K299" s="369">
        <f t="shared" ref="K299:L299" si="47">SUM(K300:K301)</f>
        <v>0</v>
      </c>
      <c r="L299" s="369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377"/>
      <c r="J300" s="377"/>
      <c r="K300" s="377"/>
      <c r="L300" s="37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377"/>
      <c r="J301" s="377"/>
      <c r="K301" s="377"/>
      <c r="L301" s="37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369">
        <f>SUM(I303:I304)</f>
        <v>0</v>
      </c>
      <c r="J302" s="369">
        <f>SUM(J303:J304)</f>
        <v>0</v>
      </c>
      <c r="K302" s="369">
        <f t="shared" ref="K302:L302" si="48">SUM(K303:K304)</f>
        <v>0</v>
      </c>
      <c r="L302" s="369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377"/>
      <c r="J303" s="377"/>
      <c r="K303" s="377"/>
      <c r="L303" s="37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377"/>
      <c r="J304" s="377"/>
      <c r="K304" s="377"/>
      <c r="L304" s="37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373">
        <f>I306</f>
        <v>0</v>
      </c>
      <c r="J305" s="407">
        <f>J306</f>
        <v>0</v>
      </c>
      <c r="K305" s="374">
        <f>K306</f>
        <v>0</v>
      </c>
      <c r="L305" s="374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384">
        <f>SUM(I307:I308)</f>
        <v>0</v>
      </c>
      <c r="J306" s="409">
        <f>SUM(J307:J308)</f>
        <v>0</v>
      </c>
      <c r="K306" s="388">
        <f>SUM(K307:K308)</f>
        <v>0</v>
      </c>
      <c r="L306" s="388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377"/>
      <c r="J307" s="377"/>
      <c r="K307" s="377"/>
      <c r="L307" s="37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377"/>
      <c r="J308" s="377"/>
      <c r="K308" s="377"/>
      <c r="L308" s="37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373">
        <f>I310</f>
        <v>0</v>
      </c>
      <c r="J309" s="407">
        <f>J310</f>
        <v>0</v>
      </c>
      <c r="K309" s="374">
        <f>K310</f>
        <v>0</v>
      </c>
      <c r="L309" s="374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374">
        <f>I311+I312</f>
        <v>0</v>
      </c>
      <c r="J310" s="374">
        <f>J311+J312</f>
        <v>0</v>
      </c>
      <c r="K310" s="374">
        <f>K311+K312</f>
        <v>0</v>
      </c>
      <c r="L310" s="374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05"/>
      <c r="J311" s="405"/>
      <c r="K311" s="405"/>
      <c r="L311" s="410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377"/>
      <c r="J312" s="377"/>
      <c r="K312" s="377"/>
      <c r="L312" s="37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373">
        <f>I314</f>
        <v>0</v>
      </c>
      <c r="J313" s="407">
        <f>J314</f>
        <v>0</v>
      </c>
      <c r="K313" s="374">
        <f>K314</f>
        <v>0</v>
      </c>
      <c r="L313" s="374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373">
        <f>SUM(I315:I316)</f>
        <v>0</v>
      </c>
      <c r="J314" s="373">
        <f>SUM(J315:J316)</f>
        <v>0</v>
      </c>
      <c r="K314" s="373">
        <f>SUM(K315:K316)</f>
        <v>0</v>
      </c>
      <c r="L314" s="373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376"/>
      <c r="J315" s="377"/>
      <c r="K315" s="377"/>
      <c r="L315" s="37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377"/>
      <c r="J316" s="405"/>
      <c r="K316" s="405"/>
      <c r="L316" s="410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388">
        <f>I318</f>
        <v>0</v>
      </c>
      <c r="J317" s="407">
        <f t="shared" ref="J317:L318" si="49">J318</f>
        <v>0</v>
      </c>
      <c r="K317" s="374">
        <f t="shared" si="49"/>
        <v>0</v>
      </c>
      <c r="L317" s="374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374">
        <f>I319</f>
        <v>0</v>
      </c>
      <c r="J318" s="409">
        <f t="shared" si="49"/>
        <v>0</v>
      </c>
      <c r="K318" s="388">
        <f t="shared" si="49"/>
        <v>0</v>
      </c>
      <c r="L318" s="38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377"/>
      <c r="J319" s="405"/>
      <c r="K319" s="405"/>
      <c r="L319" s="410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374">
        <f>I321</f>
        <v>0</v>
      </c>
      <c r="J320" s="407">
        <f t="shared" ref="J320:L321" si="50">J321</f>
        <v>0</v>
      </c>
      <c r="K320" s="374">
        <f t="shared" si="50"/>
        <v>0</v>
      </c>
      <c r="L320" s="374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373">
        <f>I322</f>
        <v>0</v>
      </c>
      <c r="J321" s="407">
        <f t="shared" si="50"/>
        <v>0</v>
      </c>
      <c r="K321" s="374">
        <f t="shared" si="50"/>
        <v>0</v>
      </c>
      <c r="L321" s="374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05"/>
      <c r="J322" s="405"/>
      <c r="K322" s="405"/>
      <c r="L322" s="410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373">
        <f>I324</f>
        <v>0</v>
      </c>
      <c r="J323" s="407">
        <f>J324</f>
        <v>0</v>
      </c>
      <c r="K323" s="374">
        <f>K324</f>
        <v>0</v>
      </c>
      <c r="L323" s="374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373">
        <f>I325+I326</f>
        <v>0</v>
      </c>
      <c r="J324" s="373">
        <f>J325+J326</f>
        <v>0</v>
      </c>
      <c r="K324" s="373">
        <f>K325+K326</f>
        <v>0</v>
      </c>
      <c r="L324" s="373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05"/>
      <c r="J325" s="405"/>
      <c r="K325" s="405"/>
      <c r="L325" s="410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377"/>
      <c r="J326" s="377"/>
      <c r="K326" s="377"/>
      <c r="L326" s="37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373">
        <f>SUM(I328+I337+I341+I345+I349+I352+I355)</f>
        <v>0</v>
      </c>
      <c r="J327" s="407">
        <f>SUM(J328+J337+J341+J345+J349+J352+J355)</f>
        <v>0</v>
      </c>
      <c r="K327" s="374">
        <f>SUM(K328+K337+K341+K345+K349+K352+K355)</f>
        <v>0</v>
      </c>
      <c r="L327" s="374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373">
        <f>I329</f>
        <v>0</v>
      </c>
      <c r="J328" s="407">
        <f>J329</f>
        <v>0</v>
      </c>
      <c r="K328" s="374">
        <f>K329</f>
        <v>0</v>
      </c>
      <c r="L328" s="374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373">
        <f>SUM(I330:I330)</f>
        <v>0</v>
      </c>
      <c r="J329" s="373">
        <f t="shared" ref="J329:P329" si="51">SUM(J330:J330)</f>
        <v>0</v>
      </c>
      <c r="K329" s="373">
        <f t="shared" si="51"/>
        <v>0</v>
      </c>
      <c r="L329" s="373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05"/>
      <c r="J330" s="405"/>
      <c r="K330" s="405"/>
      <c r="L330" s="410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373">
        <f>SUM(I332:I333)</f>
        <v>0</v>
      </c>
      <c r="J331" s="373">
        <f t="shared" ref="J331:L331" si="52">SUM(J332:J333)</f>
        <v>0</v>
      </c>
      <c r="K331" s="373">
        <f t="shared" si="52"/>
        <v>0</v>
      </c>
      <c r="L331" s="373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05"/>
      <c r="J332" s="405"/>
      <c r="K332" s="405"/>
      <c r="L332" s="410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377"/>
      <c r="J333" s="377"/>
      <c r="K333" s="377"/>
      <c r="L333" s="37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373">
        <f>SUM(I335:I336)</f>
        <v>0</v>
      </c>
      <c r="J334" s="373">
        <f t="shared" ref="J334:L334" si="53">SUM(J335:J336)</f>
        <v>0</v>
      </c>
      <c r="K334" s="373">
        <f t="shared" si="53"/>
        <v>0</v>
      </c>
      <c r="L334" s="373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377"/>
      <c r="J335" s="377"/>
      <c r="K335" s="377"/>
      <c r="L335" s="37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383"/>
      <c r="J336" s="411"/>
      <c r="K336" s="383"/>
      <c r="L336" s="383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381">
        <f>I338</f>
        <v>0</v>
      </c>
      <c r="J337" s="412">
        <f>J338</f>
        <v>0</v>
      </c>
      <c r="K337" s="382">
        <f>K338</f>
        <v>0</v>
      </c>
      <c r="L337" s="382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373">
        <f>SUM(I339:I340)</f>
        <v>0</v>
      </c>
      <c r="J338" s="385">
        <f>SUM(J339:J340)</f>
        <v>0</v>
      </c>
      <c r="K338" s="374">
        <f>SUM(K339:K340)</f>
        <v>0</v>
      </c>
      <c r="L338" s="374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377"/>
      <c r="J339" s="377"/>
      <c r="K339" s="377"/>
      <c r="L339" s="37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377"/>
      <c r="J340" s="377"/>
      <c r="K340" s="377"/>
      <c r="L340" s="37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373">
        <f>I342</f>
        <v>0</v>
      </c>
      <c r="J341" s="385">
        <f>J342</f>
        <v>0</v>
      </c>
      <c r="K341" s="374">
        <f>K342</f>
        <v>0</v>
      </c>
      <c r="L341" s="374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373">
        <f>I343+I344</f>
        <v>0</v>
      </c>
      <c r="J342" s="373">
        <f>J343+J344</f>
        <v>0</v>
      </c>
      <c r="K342" s="373">
        <f>K343+K344</f>
        <v>0</v>
      </c>
      <c r="L342" s="373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05"/>
      <c r="J343" s="405"/>
      <c r="K343" s="405"/>
      <c r="L343" s="410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377"/>
      <c r="J344" s="377"/>
      <c r="K344" s="377"/>
      <c r="L344" s="37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373">
        <f>I346</f>
        <v>0</v>
      </c>
      <c r="J345" s="385">
        <f>J346</f>
        <v>0</v>
      </c>
      <c r="K345" s="374">
        <f>K346</f>
        <v>0</v>
      </c>
      <c r="L345" s="374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384">
        <f>SUM(I347:I348)</f>
        <v>0</v>
      </c>
      <c r="J346" s="387">
        <f>SUM(J347:J348)</f>
        <v>0</v>
      </c>
      <c r="K346" s="388">
        <f>SUM(K347:K348)</f>
        <v>0</v>
      </c>
      <c r="L346" s="388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377"/>
      <c r="J347" s="377"/>
      <c r="K347" s="377"/>
      <c r="L347" s="37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377"/>
      <c r="J348" s="377"/>
      <c r="K348" s="377"/>
      <c r="L348" s="37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373">
        <f>I350</f>
        <v>0</v>
      </c>
      <c r="J349" s="385">
        <f t="shared" ref="J349:L350" si="54">J350</f>
        <v>0</v>
      </c>
      <c r="K349" s="374">
        <f t="shared" si="54"/>
        <v>0</v>
      </c>
      <c r="L349" s="374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384">
        <f>I351</f>
        <v>0</v>
      </c>
      <c r="J350" s="387">
        <f t="shared" si="54"/>
        <v>0</v>
      </c>
      <c r="K350" s="388">
        <f t="shared" si="54"/>
        <v>0</v>
      </c>
      <c r="L350" s="388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05"/>
      <c r="J351" s="405"/>
      <c r="K351" s="405"/>
      <c r="L351" s="410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373">
        <f>I353</f>
        <v>0</v>
      </c>
      <c r="J352" s="385">
        <f t="shared" ref="I352:L353" si="55">J353</f>
        <v>0</v>
      </c>
      <c r="K352" s="374">
        <f t="shared" si="55"/>
        <v>0</v>
      </c>
      <c r="L352" s="374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373">
        <f t="shared" si="55"/>
        <v>0</v>
      </c>
      <c r="J353" s="385">
        <f t="shared" si="55"/>
        <v>0</v>
      </c>
      <c r="K353" s="374">
        <f t="shared" si="55"/>
        <v>0</v>
      </c>
      <c r="L353" s="374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05"/>
      <c r="J354" s="405"/>
      <c r="K354" s="405"/>
      <c r="L354" s="410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373">
        <f>I356</f>
        <v>0</v>
      </c>
      <c r="J355" s="385">
        <f t="shared" ref="J355:L355" si="56">J356</f>
        <v>0</v>
      </c>
      <c r="K355" s="374">
        <f t="shared" si="56"/>
        <v>0</v>
      </c>
      <c r="L355" s="374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373">
        <f>SUM(I357:I358)</f>
        <v>0</v>
      </c>
      <c r="J356" s="373">
        <f t="shared" ref="J356:L356" si="57">SUM(J357:J358)</f>
        <v>0</v>
      </c>
      <c r="K356" s="373">
        <f t="shared" si="57"/>
        <v>0</v>
      </c>
      <c r="L356" s="373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05"/>
      <c r="J357" s="405"/>
      <c r="K357" s="405"/>
      <c r="L357" s="410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377"/>
      <c r="J358" s="377"/>
      <c r="K358" s="377"/>
      <c r="L358" s="37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13">
        <f>SUM(I30+I176)</f>
        <v>112930</v>
      </c>
      <c r="J359" s="413">
        <f>SUM(J30+J176)</f>
        <v>100750</v>
      </c>
      <c r="K359" s="413">
        <f>SUM(K30+K176)</f>
        <v>79683.199999999997</v>
      </c>
      <c r="L359" s="413">
        <f>SUM(L30+L176)</f>
        <v>79683.199999999997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745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746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18" t="s">
        <v>133</v>
      </c>
      <c r="L362" s="418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747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748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62" t="s">
        <v>737</v>
      </c>
      <c r="E365" s="463"/>
      <c r="F365" s="463"/>
      <c r="G365" s="463"/>
      <c r="H365" s="353"/>
      <c r="I365" s="186" t="s">
        <v>132</v>
      </c>
      <c r="J365" s="297"/>
      <c r="K365" s="418" t="s">
        <v>133</v>
      </c>
      <c r="L365" s="418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 topLeftCell="A277">
      <selection activeCell="R361" sqref="R36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2019-10-17T11:44:36Z</cp:lastPrinted>
  <dcterms:created xsi:type="dcterms:W3CDTF">2004-04-07T10:43:01Z</dcterms:created>
  <dcterms:modified xsi:type="dcterms:W3CDTF">2019-10-17T13:18:02Z</dcterms:modified>
</cp:coreProperties>
</file>