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86D47D13_1668_419C_9290_DC0D05400A26_.wvu.Cols" localSheetId="0" hidden="1">'f2'!$M:$P</definedName>
    <definedName name="Z_86D47D13_1668_419C_9290_DC0D05400A26_.wvu.Cols" localSheetId="1" hidden="1">'f2 (2)'!$M:$P</definedName>
    <definedName name="Z_86D47D13_1668_419C_9290_DC0D05400A26_.wvu.Cols" localSheetId="2" hidden="1">'f2 (3)'!$M:$P</definedName>
    <definedName name="Z_86D47D13_1668_419C_9290_DC0D05400A26_.wvu.Cols" localSheetId="3" hidden="1">'F2 projektas'!$M:$P</definedName>
    <definedName name="Z_86D47D13_1668_419C_9290_DC0D05400A26_.wvu.PrintTitles" localSheetId="0" hidden="1">'f2'!$19:$25</definedName>
    <definedName name="Z_86D47D13_1668_419C_9290_DC0D05400A26_.wvu.PrintTitles" localSheetId="1" hidden="1">'f2 (2)'!$19:$25</definedName>
    <definedName name="Z_86D47D13_1668_419C_9290_DC0D05400A26_.wvu.PrintTitles" localSheetId="2" hidden="1">'f2 (3)'!$19:$25</definedName>
    <definedName name="Z_86D47D13_1668_419C_9290_DC0D05400A26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25725"/>
  <customWorkbookViews>
    <customWorkbookView name="Vartotojas - Individuali peržiūra" guid="{86D47D13-1668-419C-9290-DC0D05400A26}" mergeInterval="0" personalView="1" maximized="1" xWindow="1" yWindow="1" windowWidth="1596" windowHeight="670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</customWorkbookViews>
</workbook>
</file>

<file path=xl/calcChain.xml><?xml version="1.0" encoding="utf-8"?>
<calcChain xmlns="http://schemas.openxmlformats.org/spreadsheetml/2006/main">
  <c r="L282" i="4"/>
  <c r="K282"/>
  <c r="L213" l="1"/>
  <c r="K213"/>
  <c r="I213"/>
  <c r="J213"/>
  <c r="J154" l="1"/>
  <c r="K154"/>
  <c r="L154"/>
  <c r="I154"/>
  <c r="I357" l="1"/>
  <c r="I330"/>
  <c r="I332"/>
  <c r="I335"/>
  <c r="J307"/>
  <c r="J306" s="1"/>
  <c r="J303"/>
  <c r="J300"/>
  <c r="I298"/>
  <c r="I300"/>
  <c r="I303"/>
  <c r="L270"/>
  <c r="L267"/>
  <c r="I270"/>
  <c r="I267"/>
  <c r="I235"/>
  <c r="I144"/>
  <c r="I143" s="1"/>
  <c r="I107"/>
  <c r="I106" s="1"/>
  <c r="I81"/>
  <c r="I80" s="1"/>
  <c r="I79" s="1"/>
  <c r="K36"/>
  <c r="I36"/>
  <c r="I297" l="1"/>
  <c r="J34"/>
  <c r="K34"/>
  <c r="L34"/>
  <c r="I34"/>
  <c r="J36"/>
  <c r="L36"/>
  <c r="J357"/>
  <c r="K357"/>
  <c r="L357"/>
  <c r="J335"/>
  <c r="K335"/>
  <c r="L335"/>
  <c r="J332"/>
  <c r="K332"/>
  <c r="L332"/>
  <c r="J330"/>
  <c r="K330"/>
  <c r="L330"/>
  <c r="M330"/>
  <c r="N330"/>
  <c r="O330"/>
  <c r="P330"/>
  <c r="J81"/>
  <c r="J80" s="1"/>
  <c r="J79" s="1"/>
  <c r="K81"/>
  <c r="K80" s="1"/>
  <c r="K79" s="1"/>
  <c r="L81"/>
  <c r="L80" s="1"/>
  <c r="L79" s="1"/>
  <c r="K300"/>
  <c r="L300"/>
  <c r="K303"/>
  <c r="L303"/>
  <c r="J270"/>
  <c r="K270"/>
  <c r="J267"/>
  <c r="K267"/>
  <c r="J265"/>
  <c r="K265"/>
  <c r="L265"/>
  <c r="L264" s="1"/>
  <c r="I265"/>
  <c r="I264" s="1"/>
  <c r="J238"/>
  <c r="K238"/>
  <c r="L238"/>
  <c r="I238"/>
  <c r="J235"/>
  <c r="K235"/>
  <c r="L235"/>
  <c r="J107"/>
  <c r="J106" s="1"/>
  <c r="K107"/>
  <c r="K106" s="1"/>
  <c r="L107"/>
  <c r="L106" s="1"/>
  <c r="M213"/>
  <c r="N213"/>
  <c r="O213"/>
  <c r="P213"/>
  <c r="J144"/>
  <c r="J143" s="1"/>
  <c r="K144"/>
  <c r="K143" s="1"/>
  <c r="L144"/>
  <c r="L143" s="1"/>
  <c r="I33" l="1"/>
  <c r="I329"/>
  <c r="I274"/>
  <c r="I273" s="1"/>
  <c r="I212"/>
  <c r="I356"/>
  <c r="I351"/>
  <c r="I350" s="1"/>
  <c r="I347"/>
  <c r="I346" s="1"/>
  <c r="I343"/>
  <c r="I342" s="1"/>
  <c r="I339"/>
  <c r="I338" s="1"/>
  <c r="I325"/>
  <c r="I324" s="1"/>
  <c r="I322"/>
  <c r="I321" s="1"/>
  <c r="I319"/>
  <c r="I318" s="1"/>
  <c r="I315"/>
  <c r="I314" s="1"/>
  <c r="I311"/>
  <c r="I310" s="1"/>
  <c r="I307"/>
  <c r="I306" s="1"/>
  <c r="I292"/>
  <c r="I291" s="1"/>
  <c r="I289"/>
  <c r="I288" s="1"/>
  <c r="I286"/>
  <c r="I285" s="1"/>
  <c r="I282"/>
  <c r="I281" s="1"/>
  <c r="I278"/>
  <c r="I277" s="1"/>
  <c r="I260"/>
  <c r="I259" s="1"/>
  <c r="I257"/>
  <c r="I256" s="1"/>
  <c r="I254"/>
  <c r="I253" s="1"/>
  <c r="I250"/>
  <c r="I249" s="1"/>
  <c r="I246"/>
  <c r="I245" s="1"/>
  <c r="I242"/>
  <c r="I241" s="1"/>
  <c r="I226"/>
  <c r="I225" s="1"/>
  <c r="I224" s="1"/>
  <c r="I203"/>
  <c r="I199"/>
  <c r="I198" s="1"/>
  <c r="I194"/>
  <c r="I193" s="1"/>
  <c r="I184"/>
  <c r="I183" s="1"/>
  <c r="I181"/>
  <c r="I180" s="1"/>
  <c r="I159"/>
  <c r="I158" s="1"/>
  <c r="I148"/>
  <c r="I140"/>
  <c r="I130"/>
  <c r="I129" s="1"/>
  <c r="I128" s="1"/>
  <c r="I126"/>
  <c r="I103"/>
  <c r="I102" s="1"/>
  <c r="I101" s="1"/>
  <c r="I98"/>
  <c r="I97" s="1"/>
  <c r="I96" s="1"/>
  <c r="I93"/>
  <c r="I92" s="1"/>
  <c r="I91" s="1"/>
  <c r="I75"/>
  <c r="I74" s="1"/>
  <c r="I70"/>
  <c r="I69" s="1"/>
  <c r="I45"/>
  <c r="I44" s="1"/>
  <c r="I43" s="1"/>
  <c r="I42" s="1"/>
  <c r="I40"/>
  <c r="I39" s="1"/>
  <c r="I38" s="1"/>
  <c r="I296" l="1"/>
  <c r="I263"/>
  <c r="I90"/>
  <c r="L45"/>
  <c r="K45"/>
  <c r="L173"/>
  <c r="K173"/>
  <c r="J173"/>
  <c r="I173"/>
  <c r="L86"/>
  <c r="K86"/>
  <c r="J86"/>
  <c r="I86"/>
  <c r="I85" s="1"/>
  <c r="I84" s="1"/>
  <c r="I83" s="1"/>
  <c r="J45"/>
  <c r="J356" l="1"/>
  <c r="L356"/>
  <c r="K356"/>
  <c r="L354"/>
  <c r="K354"/>
  <c r="K353" s="1"/>
  <c r="J354"/>
  <c r="J353" s="1"/>
  <c r="I354"/>
  <c r="I353" s="1"/>
  <c r="I328" s="1"/>
  <c r="I295" s="1"/>
  <c r="L353"/>
  <c r="L351"/>
  <c r="L350" s="1"/>
  <c r="K351"/>
  <c r="K350" s="1"/>
  <c r="J351"/>
  <c r="J350" s="1"/>
  <c r="L347"/>
  <c r="L346" s="1"/>
  <c r="K347"/>
  <c r="K346" s="1"/>
  <c r="J347"/>
  <c r="J346" s="1"/>
  <c r="L343"/>
  <c r="L342" s="1"/>
  <c r="K343"/>
  <c r="K342" s="1"/>
  <c r="J343"/>
  <c r="J342" s="1"/>
  <c r="L339"/>
  <c r="L338" s="1"/>
  <c r="K339"/>
  <c r="K338" s="1"/>
  <c r="J339"/>
  <c r="J338" s="1"/>
  <c r="L329"/>
  <c r="K329"/>
  <c r="J329"/>
  <c r="L325"/>
  <c r="K325"/>
  <c r="K324" s="1"/>
  <c r="J325"/>
  <c r="J324" s="1"/>
  <c r="L324"/>
  <c r="L322"/>
  <c r="L321" s="1"/>
  <c r="K322"/>
  <c r="K321" s="1"/>
  <c r="J322"/>
  <c r="J321" s="1"/>
  <c r="L319"/>
  <c r="L318" s="1"/>
  <c r="K319"/>
  <c r="K318" s="1"/>
  <c r="J319"/>
  <c r="J318" s="1"/>
  <c r="L315"/>
  <c r="L314" s="1"/>
  <c r="K315"/>
  <c r="K314" s="1"/>
  <c r="J315"/>
  <c r="J314" s="1"/>
  <c r="L311"/>
  <c r="L310" s="1"/>
  <c r="K311"/>
  <c r="K310" s="1"/>
  <c r="J311"/>
  <c r="J310" s="1"/>
  <c r="L307"/>
  <c r="L306" s="1"/>
  <c r="K307"/>
  <c r="K306" s="1"/>
  <c r="L298"/>
  <c r="L297" s="1"/>
  <c r="K298"/>
  <c r="K297" s="1"/>
  <c r="J298"/>
  <c r="J297" s="1"/>
  <c r="L292"/>
  <c r="L291" s="1"/>
  <c r="K292"/>
  <c r="K291" s="1"/>
  <c r="J292"/>
  <c r="J291" s="1"/>
  <c r="L289"/>
  <c r="L288" s="1"/>
  <c r="K289"/>
  <c r="K288" s="1"/>
  <c r="J289"/>
  <c r="J288" s="1"/>
  <c r="L286"/>
  <c r="L285" s="1"/>
  <c r="K286"/>
  <c r="K285" s="1"/>
  <c r="J286"/>
  <c r="J285" s="1"/>
  <c r="J282"/>
  <c r="J281" s="1"/>
  <c r="L278"/>
  <c r="L277" s="1"/>
  <c r="K278"/>
  <c r="K277" s="1"/>
  <c r="J278"/>
  <c r="J277" s="1"/>
  <c r="L274"/>
  <c r="L273" s="1"/>
  <c r="K274"/>
  <c r="K273" s="1"/>
  <c r="J274"/>
  <c r="J273" s="1"/>
  <c r="K264"/>
  <c r="J264"/>
  <c r="L260"/>
  <c r="L259" s="1"/>
  <c r="K260"/>
  <c r="K259" s="1"/>
  <c r="J260"/>
  <c r="J259" s="1"/>
  <c r="L257"/>
  <c r="L256" s="1"/>
  <c r="K257"/>
  <c r="K256" s="1"/>
  <c r="J257"/>
  <c r="J256" s="1"/>
  <c r="L254"/>
  <c r="L253" s="1"/>
  <c r="K254"/>
  <c r="K253" s="1"/>
  <c r="J254"/>
  <c r="J253" s="1"/>
  <c r="L250"/>
  <c r="L249" s="1"/>
  <c r="K250"/>
  <c r="K249" s="1"/>
  <c r="J250"/>
  <c r="J249" s="1"/>
  <c r="L246"/>
  <c r="L245" s="1"/>
  <c r="K246"/>
  <c r="K245" s="1"/>
  <c r="J246"/>
  <c r="J245" s="1"/>
  <c r="L242"/>
  <c r="L241" s="1"/>
  <c r="K242"/>
  <c r="K241" s="1"/>
  <c r="J242"/>
  <c r="J241" s="1"/>
  <c r="L233"/>
  <c r="L232" s="1"/>
  <c r="K233"/>
  <c r="K232" s="1"/>
  <c r="J233"/>
  <c r="J232" s="1"/>
  <c r="I233"/>
  <c r="I232" s="1"/>
  <c r="L226"/>
  <c r="L225" s="1"/>
  <c r="L224" s="1"/>
  <c r="K226"/>
  <c r="K225" s="1"/>
  <c r="K224" s="1"/>
  <c r="J226"/>
  <c r="J225" s="1"/>
  <c r="J224" s="1"/>
  <c r="L222"/>
  <c r="K222"/>
  <c r="K221" s="1"/>
  <c r="K220" s="1"/>
  <c r="J222"/>
  <c r="J221" s="1"/>
  <c r="J220" s="1"/>
  <c r="I222"/>
  <c r="I221" s="1"/>
  <c r="I220" s="1"/>
  <c r="L221"/>
  <c r="L220" s="1"/>
  <c r="L212"/>
  <c r="K212"/>
  <c r="J212"/>
  <c r="L210"/>
  <c r="K210"/>
  <c r="K209" s="1"/>
  <c r="J210"/>
  <c r="J209" s="1"/>
  <c r="I210"/>
  <c r="I209" s="1"/>
  <c r="I208" s="1"/>
  <c r="L209"/>
  <c r="L203"/>
  <c r="K203"/>
  <c r="K202" s="1"/>
  <c r="K201" s="1"/>
  <c r="J203"/>
  <c r="J202" s="1"/>
  <c r="J201" s="1"/>
  <c r="I202"/>
  <c r="I201" s="1"/>
  <c r="L202"/>
  <c r="L201" s="1"/>
  <c r="L199"/>
  <c r="L198" s="1"/>
  <c r="K199"/>
  <c r="K198" s="1"/>
  <c r="J199"/>
  <c r="J198" s="1"/>
  <c r="L194"/>
  <c r="L193" s="1"/>
  <c r="K194"/>
  <c r="K193" s="1"/>
  <c r="J194"/>
  <c r="J193" s="1"/>
  <c r="L189"/>
  <c r="L188" s="1"/>
  <c r="K189"/>
  <c r="K188" s="1"/>
  <c r="J189"/>
  <c r="J188" s="1"/>
  <c r="I189"/>
  <c r="I188" s="1"/>
  <c r="I179" s="1"/>
  <c r="L184"/>
  <c r="L183" s="1"/>
  <c r="K184"/>
  <c r="K183" s="1"/>
  <c r="J184"/>
  <c r="J183" s="1"/>
  <c r="L181"/>
  <c r="L180" s="1"/>
  <c r="K181"/>
  <c r="K180" s="1"/>
  <c r="J181"/>
  <c r="J180" s="1"/>
  <c r="L172"/>
  <c r="K172"/>
  <c r="J172"/>
  <c r="I172"/>
  <c r="L168"/>
  <c r="L167" s="1"/>
  <c r="L166" s="1"/>
  <c r="K168"/>
  <c r="K167" s="1"/>
  <c r="K166" s="1"/>
  <c r="J168"/>
  <c r="J167" s="1"/>
  <c r="J166" s="1"/>
  <c r="I168"/>
  <c r="I167" s="1"/>
  <c r="I166" s="1"/>
  <c r="L164"/>
  <c r="L163" s="1"/>
  <c r="L162" s="1"/>
  <c r="K164"/>
  <c r="K163" s="1"/>
  <c r="K162" s="1"/>
  <c r="J164"/>
  <c r="J163" s="1"/>
  <c r="J162" s="1"/>
  <c r="I164"/>
  <c r="I163" s="1"/>
  <c r="I162" s="1"/>
  <c r="I161" s="1"/>
  <c r="L159"/>
  <c r="L158" s="1"/>
  <c r="K159"/>
  <c r="K158" s="1"/>
  <c r="J159"/>
  <c r="J158" s="1"/>
  <c r="L153"/>
  <c r="K153"/>
  <c r="J153"/>
  <c r="I153"/>
  <c r="I152" s="1"/>
  <c r="I151" s="1"/>
  <c r="L148"/>
  <c r="L147" s="1"/>
  <c r="L146" s="1"/>
  <c r="K148"/>
  <c r="K147" s="1"/>
  <c r="K146" s="1"/>
  <c r="J148"/>
  <c r="J147" s="1"/>
  <c r="J146" s="1"/>
  <c r="I147"/>
  <c r="I146" s="1"/>
  <c r="L140"/>
  <c r="L139" s="1"/>
  <c r="L138" s="1"/>
  <c r="K140"/>
  <c r="K139" s="1"/>
  <c r="K138" s="1"/>
  <c r="J140"/>
  <c r="J139" s="1"/>
  <c r="J138" s="1"/>
  <c r="I139"/>
  <c r="I138" s="1"/>
  <c r="L135"/>
  <c r="L134" s="1"/>
  <c r="L133" s="1"/>
  <c r="K135"/>
  <c r="K134" s="1"/>
  <c r="K133" s="1"/>
  <c r="J135"/>
  <c r="J134" s="1"/>
  <c r="J133" s="1"/>
  <c r="I135"/>
  <c r="I134" s="1"/>
  <c r="I133" s="1"/>
  <c r="L130"/>
  <c r="L129" s="1"/>
  <c r="L128" s="1"/>
  <c r="K130"/>
  <c r="K129" s="1"/>
  <c r="K128" s="1"/>
  <c r="J130"/>
  <c r="J129" s="1"/>
  <c r="J128" s="1"/>
  <c r="L126"/>
  <c r="L125" s="1"/>
  <c r="L124" s="1"/>
  <c r="K126"/>
  <c r="K125" s="1"/>
  <c r="K124" s="1"/>
  <c r="J126"/>
  <c r="J125" s="1"/>
  <c r="J124" s="1"/>
  <c r="I125"/>
  <c r="I124" s="1"/>
  <c r="L122"/>
  <c r="L121" s="1"/>
  <c r="L120" s="1"/>
  <c r="K122"/>
  <c r="K121" s="1"/>
  <c r="K120" s="1"/>
  <c r="J122"/>
  <c r="J121" s="1"/>
  <c r="J120" s="1"/>
  <c r="I122"/>
  <c r="I121" s="1"/>
  <c r="I120" s="1"/>
  <c r="L118"/>
  <c r="L117" s="1"/>
  <c r="L116" s="1"/>
  <c r="K118"/>
  <c r="K117" s="1"/>
  <c r="K116" s="1"/>
  <c r="J118"/>
  <c r="J117" s="1"/>
  <c r="J116" s="1"/>
  <c r="I118"/>
  <c r="I117" s="1"/>
  <c r="I116" s="1"/>
  <c r="L113"/>
  <c r="L112" s="1"/>
  <c r="L111" s="1"/>
  <c r="K113"/>
  <c r="K112" s="1"/>
  <c r="K111" s="1"/>
  <c r="J113"/>
  <c r="J112" s="1"/>
  <c r="J111" s="1"/>
  <c r="I113"/>
  <c r="I112" s="1"/>
  <c r="I111" s="1"/>
  <c r="I110" s="1"/>
  <c r="L103"/>
  <c r="L102" s="1"/>
  <c r="L101" s="1"/>
  <c r="K103"/>
  <c r="K102" s="1"/>
  <c r="K101" s="1"/>
  <c r="J103"/>
  <c r="J102" s="1"/>
  <c r="J101" s="1"/>
  <c r="L98"/>
  <c r="L97" s="1"/>
  <c r="L96" s="1"/>
  <c r="K98"/>
  <c r="K97" s="1"/>
  <c r="K96" s="1"/>
  <c r="J98"/>
  <c r="J97" s="1"/>
  <c r="J96" s="1"/>
  <c r="L93"/>
  <c r="L92" s="1"/>
  <c r="L91" s="1"/>
  <c r="K93"/>
  <c r="K92" s="1"/>
  <c r="K91" s="1"/>
  <c r="J93"/>
  <c r="J92" s="1"/>
  <c r="J91" s="1"/>
  <c r="L85"/>
  <c r="L84" s="1"/>
  <c r="L83" s="1"/>
  <c r="K85"/>
  <c r="K84" s="1"/>
  <c r="K83" s="1"/>
  <c r="J85"/>
  <c r="J84" s="1"/>
  <c r="J83" s="1"/>
  <c r="L75"/>
  <c r="L74" s="1"/>
  <c r="K75"/>
  <c r="K74" s="1"/>
  <c r="J75"/>
  <c r="J74" s="1"/>
  <c r="L70"/>
  <c r="L69" s="1"/>
  <c r="K70"/>
  <c r="K69" s="1"/>
  <c r="J70"/>
  <c r="J69" s="1"/>
  <c r="L65"/>
  <c r="L64" s="1"/>
  <c r="K65"/>
  <c r="K64" s="1"/>
  <c r="J65"/>
  <c r="J64" s="1"/>
  <c r="I65"/>
  <c r="I64" s="1"/>
  <c r="I63" s="1"/>
  <c r="I62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231" l="1"/>
  <c r="I230" s="1"/>
  <c r="K31"/>
  <c r="I132"/>
  <c r="I30" s="1"/>
  <c r="L31"/>
  <c r="J31"/>
  <c r="K328"/>
  <c r="L328"/>
  <c r="J208"/>
  <c r="K208"/>
  <c r="J161"/>
  <c r="J296"/>
  <c r="L208"/>
  <c r="L231"/>
  <c r="K296"/>
  <c r="J179"/>
  <c r="L296"/>
  <c r="J328"/>
  <c r="J231"/>
  <c r="K231"/>
  <c r="J263"/>
  <c r="L161"/>
  <c r="J152"/>
  <c r="J151" s="1"/>
  <c r="K179"/>
  <c r="L179"/>
  <c r="K90"/>
  <c r="J110"/>
  <c r="K110"/>
  <c r="J132"/>
  <c r="L152"/>
  <c r="L151" s="1"/>
  <c r="K161"/>
  <c r="K152"/>
  <c r="K151" s="1"/>
  <c r="J90"/>
  <c r="J63"/>
  <c r="J62" s="1"/>
  <c r="K132"/>
  <c r="L90"/>
  <c r="L110"/>
  <c r="K63"/>
  <c r="K62" s="1"/>
  <c r="L132"/>
  <c r="L63"/>
  <c r="L62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K31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I176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I287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L176" i="2"/>
  <c r="L93"/>
  <c r="L31"/>
  <c r="L176" i="1"/>
  <c r="K205"/>
  <c r="I93" i="2" l="1"/>
  <c r="K65"/>
  <c r="K64" s="1"/>
  <c r="K227" i="1"/>
  <c r="K109"/>
  <c r="K93"/>
  <c r="L312" i="3"/>
  <c r="J312"/>
  <c r="K287" i="2"/>
  <c r="J30" i="4"/>
  <c r="I287" i="1"/>
  <c r="K65" i="3"/>
  <c r="K64" s="1"/>
  <c r="J65" i="1"/>
  <c r="K287"/>
  <c r="I132" i="2"/>
  <c r="L132"/>
  <c r="J178" i="4"/>
  <c r="L295"/>
  <c r="K295"/>
  <c r="J230"/>
  <c r="L178"/>
  <c r="K178"/>
  <c r="J295"/>
  <c r="I178"/>
  <c r="I177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L170"/>
  <c r="L165" s="1"/>
  <c r="K136"/>
  <c r="K312"/>
  <c r="J275"/>
  <c r="K275"/>
  <c r="L275"/>
  <c r="L239"/>
  <c r="L136"/>
  <c r="K239"/>
  <c r="K238" s="1"/>
  <c r="I184"/>
  <c r="J93"/>
  <c r="K184"/>
  <c r="K183" s="1"/>
  <c r="K156"/>
  <c r="K155" s="1"/>
  <c r="I136"/>
  <c r="I113"/>
  <c r="L31"/>
  <c r="L109" i="2"/>
  <c r="L157" i="1"/>
  <c r="K176" i="2"/>
  <c r="K162"/>
  <c r="K157" s="1"/>
  <c r="J93"/>
  <c r="K162" i="1"/>
  <c r="K157" s="1"/>
  <c r="J149"/>
  <c r="J148" s="1"/>
  <c r="I257" i="2"/>
  <c r="J346" i="3"/>
  <c r="L184"/>
  <c r="K113"/>
  <c r="I31"/>
  <c r="J31" i="2"/>
  <c r="I275" i="3"/>
  <c r="K93"/>
  <c r="I93"/>
  <c r="K316" i="2"/>
  <c r="K286" s="1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J311" l="1"/>
  <c r="I226" i="2"/>
  <c r="K175"/>
  <c r="I30"/>
  <c r="I226" i="1"/>
  <c r="I286"/>
  <c r="J286"/>
  <c r="K286"/>
  <c r="J175"/>
  <c r="I175"/>
  <c r="L286"/>
  <c r="I311" i="3"/>
  <c r="K30" i="1"/>
  <c r="J226"/>
  <c r="L226" i="2"/>
  <c r="J177" i="4"/>
  <c r="J360" s="1"/>
  <c r="I360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K174" i="2"/>
  <c r="L30"/>
  <c r="K30"/>
  <c r="J30"/>
  <c r="I174"/>
  <c r="I344" s="1"/>
  <c r="J344" l="1"/>
  <c r="I174" i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1" i="4"/>
  <c r="K263" s="1"/>
  <c r="K230" s="1"/>
  <c r="K177" s="1"/>
  <c r="K360" s="1"/>
  <c r="L281"/>
  <c r="L263" s="1"/>
  <c r="L230" s="1"/>
  <c r="L177" s="1"/>
  <c r="L360" s="1"/>
</calcChain>
</file>

<file path=xl/sharedStrings.xml><?xml version="1.0" encoding="utf-8"?>
<sst xmlns="http://schemas.openxmlformats.org/spreadsheetml/2006/main" count="2013" uniqueCount="751">
  <si>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</si>
  <si>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</si>
  <si>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</si>
  <si>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</si>
  <si>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</si>
  <si>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</si>
  <si>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</si>
  <si>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</si>
  <si>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</si>
  <si>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</si>
  <si>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</si>
  <si>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</si>
  <si>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</si>
  <si>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</si>
  <si>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</si>
  <si>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</si>
  <si>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</si>
  <si>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</si>
  <si>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</si>
  <si>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</si>
  <si>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</si>
  <si>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</si>
  <si>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</si>
  <si>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</si>
  <si>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</si>
  <si>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</si>
  <si>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</si>
  <si>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</si>
  <si>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</si>
  <si>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</si>
  <si>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</si>
  <si>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</si>
  <si>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</si>
  <si>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</si>
  <si>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</si>
  <si>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</si>
  <si>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</si>
  <si>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</si>
  <si>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</si>
  <si>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</si>
  <si>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</si>
  <si>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</si>
  <si>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</si>
  <si>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</si>
  <si>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</si>
  <si>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</si>
  <si>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</si>
  <si>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</si>
  <si>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</si>
  <si>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</si>
  <si>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</si>
  <si>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</si>
  <si>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</si>
  <si>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</si>
  <si>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</si>
  <si>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</si>
  <si>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</si>
  <si>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</si>
  <si>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</si>
  <si>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</si>
  <si>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</si>
  <si>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</si>
  <si>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</si>
  <si>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</si>
  <si>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</si>
  <si>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</si>
  <si>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</si>
  <si>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</si>
  <si>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</si>
  <si>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</si>
  <si>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</si>
  <si>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</si>
  <si>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</si>
  <si>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</si>
  <si>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</si>
  <si>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</si>
  <si>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</si>
  <si>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</si>
  <si>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</si>
  <si>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</si>
  <si>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</si>
  <si>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</si>
  <si>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</si>
  <si>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</si>
  <si>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</si>
  <si>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</si>
  <si>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</si>
  <si>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</si>
  <si>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</si>
  <si>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</si>
  <si>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</si>
  <si>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</si>
  <si>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</si>
  <si>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</si>
  <si>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</si>
  <si>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</si>
  <si>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</si>
  <si>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</si>
  <si>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</si>
  <si>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</si>
  <si>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</si>
  <si>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</si>
  <si>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</si>
  <si>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</si>
  <si>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</si>
  <si>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</si>
  <si>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</si>
  <si>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</si>
  <si>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</si>
  <si>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</si>
  <si>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</si>
  <si>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</si>
  <si>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</si>
  <si>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</si>
  <si>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</si>
  <si>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</si>
  <si>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</si>
  <si>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</si>
  <si>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</si>
  <si>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</si>
  <si>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</si>
  <si>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</si>
  <si>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</si>
  <si>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</si>
  <si>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</si>
  <si>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</si>
  <si>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</si>
  <si>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</si>
  <si>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</si>
  <si>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</si>
  <si>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</si>
  <si>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</si>
  <si>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</si>
  <si>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</si>
  <si>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</si>
  <si>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</si>
  <si>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</si>
  <si>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</si>
  <si>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</si>
  <si>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</si>
  <si>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</si>
  <si>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</si>
  <si>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</si>
  <si>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</si>
  <si>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</si>
  <si>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</si>
  <si>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</si>
  <si>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</si>
  <si>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</si>
  <si>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</si>
  <si>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</si>
  <si>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</si>
  <si>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</si>
  <si>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</si>
  <si>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</si>
  <si>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</si>
  <si>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</si>
  <si>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</si>
  <si>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</si>
  <si>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</si>
  <si>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</si>
  <si>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</si>
  <si>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</si>
  <si>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</si>
  <si>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</si>
  <si>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</si>
  <si>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</si>
  <si>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</si>
  <si>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</si>
  <si>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</si>
  <si>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</si>
  <si>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</si>
  <si>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</si>
  <si>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</si>
  <si>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</si>
  <si>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</si>
  <si>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</si>
  <si>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</si>
  <si>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</si>
  <si>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</si>
  <si>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</si>
  <si>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</si>
  <si>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</si>
  <si>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</si>
  <si>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</si>
  <si>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</si>
  <si>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</si>
  <si>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</si>
  <si>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</si>
  <si>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</si>
  <si>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</si>
  <si>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</si>
  <si>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</si>
  <si>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</si>
  <si>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</si>
  <si>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</si>
  <si>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</si>
  <si>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</si>
  <si>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</si>
  <si>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</si>
  <si>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</si>
  <si>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</si>
  <si>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</si>
  <si>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</si>
  <si>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</si>
  <si>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</si>
  <si>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</si>
  <si>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</si>
  <si>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</si>
  <si>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</si>
  <si>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</si>
  <si>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</si>
  <si>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</si>
  <si>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</si>
  <si>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</si>
  <si>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</si>
  <si>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</si>
  <si>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</si>
  <si>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</si>
  <si>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</si>
  <si>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</si>
  <si>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</si>
  <si>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</si>
  <si>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</si>
  <si>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</si>
  <si>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</si>
  <si>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</si>
  <si>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</si>
  <si>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</si>
  <si>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</si>
  <si>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</si>
  <si>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</si>
  <si>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</si>
  <si>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</si>
  <si>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</si>
  <si>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</si>
  <si>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</si>
  <si>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</si>
  <si>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</si>
  <si>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</si>
  <si>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</si>
  <si>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</si>
  <si>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</si>
  <si>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</si>
  <si>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</si>
  <si>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</si>
  <si>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</si>
  <si>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</si>
  <si>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</si>
  <si>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</si>
  <si>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</si>
  <si>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</si>
  <si>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</si>
  <si>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</si>
  <si>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</si>
  <si>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</si>
  <si>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</si>
  <si>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</si>
  <si>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</si>
  <si>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</si>
  <si>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</si>
  <si>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</si>
  <si>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</si>
  <si>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</si>
  <si>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</si>
  <si>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</si>
  <si>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</si>
  <si>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</si>
  <si>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</si>
  <si>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</si>
  <si>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</si>
  <si>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</si>
  <si>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</si>
  <si>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</si>
  <si>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</si>
  <si>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</si>
  <si>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</si>
  <si>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</si>
  <si>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</si>
  <si>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</si>
  <si>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</si>
  <si>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</si>
  <si>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</si>
  <si>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</si>
  <si>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</si>
  <si>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</si>
  <si>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</si>
  <si>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</si>
  <si>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</si>
  <si>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</si>
  <si>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</si>
  <si>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</si>
  <si>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</si>
  <si>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</si>
  <si>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</si>
  <si>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</si>
  <si>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</si>
  <si>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</si>
  <si>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</si>
  <si>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</si>
  <si>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</si>
  <si>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</si>
  <si>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</si>
  <si>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</si>
  <si>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</si>
  <si>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</si>
  <si>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</si>
  <si>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</si>
  <si>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</si>
  <si>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</si>
  <si>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</si>
  <si>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</si>
  <si>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</si>
  <si>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</si>
  <si>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</si>
  <si>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</si>
  <si>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</si>
  <si>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</si>
  <si>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</si>
  <si>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</si>
  <si>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</si>
  <si>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</si>
  <si>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</si>
  <si>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</si>
  <si>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</si>
  <si>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</si>
  <si>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</si>
  <si>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</si>
  <si>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</si>
  <si>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</si>
  <si>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</si>
  <si>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</si>
  <si>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</si>
  <si>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</si>
  <si>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</si>
  <si>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</si>
  <si>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</si>
  <si>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</si>
  <si>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</si>
  <si>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</si>
  <si>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</si>
  <si>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</si>
  <si>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</si>
  <si>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</si>
  <si>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</si>
  <si>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</si>
  <si>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</si>
  <si>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</si>
  <si>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</si>
  <si>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</si>
  <si>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</si>
  <si>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</si>
  <si>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</si>
  <si>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</si>
  <si>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</si>
  <si>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</si>
  <si>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</si>
  <si>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</si>
  <si>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</si>
  <si>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</si>
  <si>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</si>
  <si>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</si>
  <si>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</si>
  <si>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</si>
  <si>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</si>
  <si>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</si>
  <si>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</si>
  <si>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</si>
  <si>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</si>
  <si>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</si>
  <si>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</si>
  <si>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</si>
  <si>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</si>
  <si>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</si>
  <si>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</si>
  <si>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</si>
  <si>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</si>
  <si>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</si>
  <si>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</si>
  <si>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</si>
  <si>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</si>
  <si>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</si>
  <si>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</si>
  <si>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</si>
  <si>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</si>
  <si>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</si>
  <si>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</si>
  <si>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</si>
  <si>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</si>
  <si>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</si>
  <si>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</si>
  <si>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</si>
  <si>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</si>
  <si>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</si>
  <si>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</si>
  <si>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</si>
  <si>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</si>
  <si>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</si>
  <si>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</si>
  <si>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</si>
  <si>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</si>
  <si>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</si>
  <si>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</si>
  <si>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</si>
  <si>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</si>
  <si>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</si>
  <si>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</si>
  <si>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</si>
  <si>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</si>
  <si>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</si>
  <si>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</si>
  <si>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</si>
  <si>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</si>
  <si>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</si>
  <si>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</si>
  <si>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</si>
  <si>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</si>
  <si>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</si>
  <si>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</si>
  <si>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</si>
  <si>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</si>
  <si>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</si>
  <si>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</si>
  <si>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</si>
  <si>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</si>
  <si>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</si>
  <si>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</si>
  <si>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</si>
  <si>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</si>
  <si>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</si>
  <si>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</si>
  <si>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</si>
  <si>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</si>
  <si>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</si>
  <si>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</si>
  <si>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</si>
  <si>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</si>
  <si>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</si>
  <si>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</si>
  <si>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</si>
  <si>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</si>
  <si>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</si>
  <si>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</si>
  <si>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</si>
  <si>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</si>
  <si>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</si>
  <si>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</si>
  <si>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</si>
  <si>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</si>
  <si>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</si>
  <si>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</si>
  <si>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</si>
  <si>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</si>
  <si>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</si>
  <si>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</si>
  <si>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</si>
  <si>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</si>
  <si>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</si>
  <si>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</si>
  <si>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</si>
  <si>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</si>
  <si>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</si>
  <si>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</si>
  <si>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</si>
  <si>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</si>
  <si>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</si>
  <si>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</si>
  <si>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</si>
  <si>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</si>
  <si>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</si>
  <si>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</si>
  <si>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</si>
  <si>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</si>
  <si>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</si>
  <si>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</si>
  <si>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</si>
  <si>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</si>
  <si>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</si>
  <si>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</si>
  <si>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</si>
  <si>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</si>
  <si>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</si>
  <si>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</si>
  <si>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</si>
  <si>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</si>
  <si>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</si>
  <si>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</si>
  <si>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</si>
  <si>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</si>
  <si>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</si>
  <si>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</si>
  <si>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</si>
  <si>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</si>
  <si>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</si>
  <si>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</si>
  <si>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</si>
  <si>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</si>
  <si>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</si>
  <si>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</si>
  <si>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</si>
  <si>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</si>
  <si>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</si>
  <si>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</si>
  <si>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</si>
  <si>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</si>
  <si>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</si>
  <si>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</si>
  <si>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</si>
  <si>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</si>
  <si>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</si>
  <si>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</si>
  <si>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</si>
  <si>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</si>
  <si>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</si>
  <si>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</si>
  <si>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</si>
  <si>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</si>
  <si>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</si>
  <si>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</si>
  <si>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</si>
  <si>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</si>
  <si>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</si>
  <si>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</si>
  <si>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</si>
  <si>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</si>
  <si>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</si>
  <si>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</si>
  <si>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</si>
  <si>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</si>
  <si>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</si>
  <si>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</si>
  <si>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</si>
  <si>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</si>
  <si>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</si>
  <si>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</si>
  <si>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</si>
  <si>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</si>
  <si>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</si>
  <si>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</si>
  <si>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</si>
  <si>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</si>
  <si>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</si>
  <si>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</si>
  <si>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</si>
  <si>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</si>
  <si>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</si>
  <si>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</si>
  <si>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</si>
  <si>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</si>
  <si>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</si>
  <si>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</si>
  <si>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</si>
  <si>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</si>
  <si>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</si>
  <si>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</si>
  <si>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</si>
  <si>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</si>
  <si>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</si>
  <si>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</si>
  <si>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</si>
  <si>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</si>
  <si>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</si>
  <si>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</si>
  <si>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</si>
  <si>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</si>
  <si>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</si>
  <si>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</si>
  <si>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</si>
  <si>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</si>
  <si>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</si>
  <si>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</si>
  <si>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</si>
  <si>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</si>
  <si>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</si>
  <si>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</si>
  <si>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</si>
  <si>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</si>
  <si>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</si>
  <si>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</si>
  <si>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</si>
  <si>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</si>
  <si>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</si>
  <si>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</si>
  <si>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</si>
  <si>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</si>
  <si>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</si>
  <si>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</si>
  <si>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</si>
  <si>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</si>
  <si>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</si>
  <si>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</si>
  <si>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</si>
  <si>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</si>
  <si>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</si>
  <si>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</si>
  <si>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</si>
  <si>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</si>
  <si>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</si>
  <si>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</si>
  <si>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</si>
  <si>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</si>
  <si>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</si>
  <si>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</si>
  <si>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</si>
  <si>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</si>
  <si>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</si>
  <si>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</si>
  <si>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</si>
  <si>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</si>
  <si>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</si>
  <si>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</si>
  <si>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</si>
  <si>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</si>
  <si>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</si>
  <si>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</si>
  <si>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</si>
  <si>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</si>
  <si>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</si>
  <si>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</si>
  <si>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</si>
  <si>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</si>
  <si>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</si>
  <si>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</si>
  <si>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</si>
  <si>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</si>
  <si>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</si>
  <si>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</si>
  <si>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</si>
  <si>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</si>
  <si>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</si>
  <si>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</si>
  <si>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</si>
  <si>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</si>
  <si>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</si>
  <si>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</si>
  <si>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</si>
  <si>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</si>
  <si>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</si>
  <si>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</si>
  <si>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</si>
  <si>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</si>
  <si>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</si>
  <si>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</si>
  <si>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</si>
  <si>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</si>
  <si>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</si>
  <si>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</si>
  <si>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</si>
  <si>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</si>
  <si>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</si>
  <si>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</si>
  <si>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</si>
  <si>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</si>
  <si>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</si>
  <si>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</si>
  <si>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</si>
  <si>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</si>
  <si>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</si>
  <si>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</si>
  <si>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</si>
  <si>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</si>
  <si>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</si>
  <si>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</si>
  <si>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</si>
  <si>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</si>
  <si>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</si>
  <si>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</si>
  <si>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</si>
  <si>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</si>
  <si>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</si>
  <si>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</si>
  <si>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</si>
  <si>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</si>
  <si>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</si>
  <si>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</si>
  <si>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</si>
  <si>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</si>
  <si>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</si>
  <si>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</si>
  <si>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</si>
  <si>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</si>
  <si>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</si>
  <si>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</si>
  <si>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</si>
  <si>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</si>
  <si>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</si>
  <si>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</si>
  <si>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</si>
  <si>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</si>
  <si>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</si>
  <si>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</si>
  <si>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</si>
  <si>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</si>
  <si>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</si>
  <si>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</si>
  <si>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</si>
  <si>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</si>
  <si>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</si>
  <si>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</si>
  <si>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</si>
  <si>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</si>
  <si>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</si>
  <si>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</si>
  <si>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</si>
  <si>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</si>
  <si>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</si>
  <si>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</si>
  <si>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</si>
  <si>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</si>
  <si>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</si>
  <si>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</si>
  <si>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</si>
  <si>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</si>
  <si>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</si>
  <si>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</si>
  <si>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</si>
  <si>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</si>
  <si>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</si>
  <si>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</si>
  <si>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</si>
  <si>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</si>
  <si>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</si>
  <si>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</si>
  <si>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</si>
  <si>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</si>
  <si>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</si>
  <si>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</si>
  <si>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</si>
  <si>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</si>
  <si>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</si>
  <si>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</si>
  <si>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</si>
  <si>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</si>
  <si>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</si>
  <si>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</si>
  <si>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</si>
  <si>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</si>
  <si>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Viršininkas</t>
  </si>
  <si>
    <t>Vidmantas Pupininkas</t>
  </si>
  <si>
    <t>Nijolė Jukvičienė</t>
  </si>
  <si>
    <t>Buhalterė</t>
  </si>
  <si>
    <t>Elektrėnų savivaldybės priešgaisrinė ir gelbėjimo tarnyba</t>
  </si>
  <si>
    <t>ketvirtinė</t>
  </si>
  <si>
    <t>Sveikos, švarios ir saugios gyvenamosios aplinkos kūrimo programa</t>
  </si>
  <si>
    <t>03</t>
  </si>
  <si>
    <t>02</t>
  </si>
  <si>
    <t>01</t>
  </si>
  <si>
    <t>0</t>
  </si>
  <si>
    <t>4SB(VD)01</t>
  </si>
  <si>
    <t>2018 M. rugsėjo 30 D.</t>
  </si>
  <si>
    <t>2018-10-11 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</si>
</sst>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>
      <alignment horizontal="right"/>
    </xf>
    <xf numFmtId="3" fontId="8" fillId="0" borderId="1" xfId="1" quotePrefix="1" applyNumberFormat="1" applyFont="1" applyBorder="1" applyAlignment="1" applyProtection="1">
      <alignment horizontal="right"/>
    </xf>
    <xf numFmtId="3" fontId="8" fillId="0" borderId="3" xfId="1" quotePrefix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4" Type="http://schemas.openxmlformats.org/officeDocument/2006/relationships/revisionLog" Target="revisionLog1.xml"/><Relationship Id="rId73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952FEC5B-2D59-4DF8-BD12-78A440434992}" diskRevisions="1" revisionId="4766" version="2">
  <header guid="{90B68BF2-1219-463C-B58D-DF3186745E22}" dateTime="2018-07-18T15:20:38" maxSheetId="6" userName="Vartotojas" r:id="rId73" minRId="4688" maxRId="4718">
    <sheetIdMap count="5">
      <sheetId val="1"/>
      <sheetId val="2"/>
      <sheetId val="3"/>
      <sheetId val="4"/>
      <sheetId val="5"/>
    </sheetIdMap>
  </header>
  <header guid="{952FEC5B-2D59-4DF8-BD12-78A440434992}" dateTime="2018-10-11T10:54:22" maxSheetId="6" userName="Vartotojas" r:id="rId74" minRId="4727" maxRId="4758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727" sId="4">
    <oc r="A9" t="inlineStr">
      <is>
        <t>2018 M. birželio 30 D.</t>
      </is>
    </oc>
    <nc r="A9" t="inlineStr">
      <is>
        <t>2018 M. rugsėjo 30 D.</t>
      </is>
    </nc>
  </rcc>
  <rcc rId="4728" sId="4">
    <oc r="G15" t="inlineStr">
      <is>
        <t>2018-07-18    Nr. _________</t>
      </is>
    </oc>
    <nc r="G15" t="inlineStr">
      <is>
        <t>2018-10-11    Nr. _________</t>
      </is>
    </nc>
  </rcc>
  <rcc rId="4729" sId="4" numFmtId="4">
    <oc r="J35">
      <v>125000</v>
    </oc>
    <nc r="J35">
      <v>187500</v>
    </nc>
  </rcc>
  <rcc rId="4730" sId="4" numFmtId="4">
    <oc r="K35">
      <v>115385.12</v>
    </oc>
    <nc r="K35">
      <v>160339.51999999999</v>
    </nc>
  </rcc>
  <rcc rId="4731" sId="4" numFmtId="4">
    <oc r="L35">
      <v>115385.12</v>
    </oc>
    <nc r="L35">
      <v>160339.51999999999</v>
    </nc>
  </rcc>
  <rcc rId="4732" sId="4" numFmtId="4">
    <oc r="J41">
      <v>36280</v>
    </oc>
    <nc r="J41">
      <v>57150</v>
    </nc>
  </rcc>
  <rcc rId="4733" sId="4" numFmtId="4">
    <oc r="K41">
      <v>35175.47</v>
    </oc>
    <nc r="K41">
      <v>47887.7</v>
    </nc>
  </rcc>
  <rcc rId="4734" sId="4" numFmtId="4">
    <oc r="L41">
      <v>35175.47</v>
    </oc>
    <nc r="L41">
      <v>47887.7</v>
    </nc>
  </rcc>
  <rcc rId="4735" sId="4" numFmtId="4">
    <oc r="J48">
      <v>60</v>
    </oc>
    <nc r="J48">
      <v>90</v>
    </nc>
  </rcc>
  <rcc rId="4736" sId="4" numFmtId="4">
    <oc r="K48">
      <v>46.21</v>
    </oc>
    <nc r="K48">
      <v>73.33</v>
    </nc>
  </rcc>
  <rcc rId="4737" sId="4" numFmtId="4">
    <oc r="L48">
      <v>46.21</v>
    </oc>
    <nc r="L48">
      <v>73.33</v>
    </nc>
  </rcc>
  <rcc rId="4738" sId="4" numFmtId="4">
    <oc r="I49">
      <v>5700</v>
    </oc>
    <nc r="I49">
      <v>7020</v>
    </nc>
  </rcc>
  <rcc rId="4739" sId="4" numFmtId="4">
    <oc r="J49">
      <v>3150</v>
    </oc>
    <nc r="J49">
      <v>5030</v>
    </nc>
  </rcc>
  <rcc rId="4740" sId="4" numFmtId="4">
    <oc r="K49">
      <v>3142.81</v>
    </oc>
    <nc r="K49">
      <v>5024.5200000000004</v>
    </nc>
  </rcc>
  <rcc rId="4741" sId="4" numFmtId="4">
    <oc r="L49">
      <v>3142.81</v>
    </oc>
    <nc r="L49">
      <v>5024.5200000000004</v>
    </nc>
  </rcc>
  <rcc rId="4742" sId="4" numFmtId="4">
    <oc r="I50">
      <v>700</v>
    </oc>
    <nc r="I50">
      <v>190</v>
    </nc>
  </rcc>
  <rcc rId="4743" sId="4" numFmtId="4">
    <oc r="J50">
      <v>600</v>
    </oc>
    <nc r="J50">
      <v>190</v>
    </nc>
  </rcc>
  <rcc rId="4744" sId="4" numFmtId="4">
    <oc r="I54">
      <v>600</v>
    </oc>
    <nc r="I54">
      <v>200</v>
    </nc>
  </rcc>
  <rcc rId="4745" sId="4" numFmtId="4">
    <oc r="J54">
      <v>300</v>
    </oc>
    <nc r="J54">
      <v>50</v>
    </nc>
  </rcc>
  <rcc rId="4746" sId="4" numFmtId="4">
    <oc r="I57">
      <v>5600</v>
    </oc>
    <nc r="I57">
      <v>6020</v>
    </nc>
  </rcc>
  <rcc rId="4747" sId="4" numFmtId="4">
    <oc r="J57">
      <v>3810</v>
    </oc>
    <nc r="J57">
      <v>4620</v>
    </nc>
  </rcc>
  <rcc rId="4748" sId="4" numFmtId="4">
    <oc r="K57">
      <v>3808.07</v>
    </oc>
    <nc r="K57">
      <v>4612.2299999999996</v>
    </nc>
  </rcc>
  <rcc rId="4749" sId="4" numFmtId="4">
    <oc r="L57">
      <v>3808.07</v>
    </oc>
    <nc r="L57">
      <v>4612.2299999999996</v>
    </nc>
  </rcc>
  <rcc rId="4750" sId="4" numFmtId="4">
    <oc r="I60">
      <v>2000</v>
    </oc>
    <nc r="I60">
      <v>1470</v>
    </nc>
  </rcc>
  <rcc rId="4751" sId="4" numFmtId="4">
    <oc r="J60">
      <v>1000</v>
    </oc>
    <nc r="J60">
      <v>970</v>
    </nc>
  </rcc>
  <rcc rId="4752" sId="4" numFmtId="4">
    <oc r="K60">
      <v>410.65</v>
    </oc>
    <nc r="K60">
      <v>961.58</v>
    </nc>
  </rcc>
  <rcc rId="4753" sId="4" numFmtId="4">
    <oc r="L60">
      <v>410.65</v>
    </oc>
    <nc r="L60">
      <v>961.58</v>
    </nc>
  </rcc>
  <rcc rId="4754" sId="4" numFmtId="4">
    <oc r="J149">
      <v>700</v>
    </oc>
    <nc r="J149">
      <v>800</v>
    </nc>
  </rcc>
  <rcc rId="4755" sId="4" numFmtId="4">
    <oc r="K149">
      <v>528.79</v>
    </oc>
    <nc r="K149">
      <v>571.29</v>
    </nc>
  </rcc>
  <rcc rId="4756" sId="4" numFmtId="4">
    <oc r="L149">
      <v>528.79</v>
    </oc>
    <nc r="L149">
      <v>571.29</v>
    </nc>
  </rcc>
  <rcc rId="4757" sId="4" numFmtId="4">
    <oc r="I156">
      <v>400</v>
    </oc>
    <nc r="I156">
      <v>100</v>
    </nc>
  </rcc>
  <rcc rId="4758" sId="4" numFmtId="4">
    <oc r="J156">
      <v>100</v>
    </oc>
    <nc r="J156">
      <v>0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4688" sId="4">
    <oc r="A9" t="inlineStr">
      <is>
        <t>2018 M. kovo 31 D.</t>
      </is>
    </oc>
    <nc r="A9" t="inlineStr">
      <is>
        <t>2018 M. birželio 30 D.</t>
      </is>
    </nc>
  </rcc>
  <rcc rId="4689" sId="4">
    <oc r="G15" t="inlineStr">
      <is>
        <t>2018-04-19    Nr. _________</t>
      </is>
    </oc>
    <nc r="G15" t="inlineStr">
      <is>
        <t>2018-07-18    Nr. _________</t>
      </is>
    </nc>
  </rcc>
  <rcc rId="4690" sId="4" numFmtId="4">
    <oc r="J35">
      <v>62500</v>
    </oc>
    <nc r="J35">
      <v>125000</v>
    </nc>
  </rcc>
  <rcc rId="4691" sId="4" numFmtId="4">
    <oc r="K35">
      <v>52926.46</v>
    </oc>
    <nc r="K35">
      <v>115385.12</v>
    </nc>
  </rcc>
  <rcc rId="4692" sId="4" numFmtId="4">
    <oc r="L35">
      <v>52926.46</v>
    </oc>
    <nc r="L35">
      <v>115385.12</v>
    </nc>
  </rcc>
  <rcc rId="4693" sId="4" numFmtId="4">
    <oc r="J41">
      <v>19050</v>
    </oc>
    <nc r="J41">
      <v>36280</v>
    </nc>
  </rcc>
  <rcc rId="4694" sId="4" numFmtId="4">
    <oc r="K41">
      <v>16126.47</v>
    </oc>
    <nc r="K41">
      <v>35175.47</v>
    </nc>
  </rcc>
  <rcc rId="4695" sId="4" numFmtId="4">
    <oc r="L41">
      <v>16126.47</v>
    </oc>
    <nc r="L41">
      <v>35175.47</v>
    </nc>
  </rcc>
  <rcc rId="4696" sId="4" numFmtId="4">
    <oc r="J48">
      <v>30</v>
    </oc>
    <nc r="J48">
      <v>60</v>
    </nc>
  </rcc>
  <rcc rId="4697" sId="4" numFmtId="4">
    <oc r="K48">
      <v>18.440000000000001</v>
    </oc>
    <nc r="K48">
      <v>46.21</v>
    </nc>
  </rcc>
  <rcc rId="4698" sId="4" numFmtId="4">
    <oc r="L48">
      <v>18.440000000000001</v>
    </oc>
    <nc r="L48">
      <v>46.21</v>
    </nc>
  </rcc>
  <rcc rId="4699" sId="4" numFmtId="4">
    <oc r="J49">
      <v>1170</v>
    </oc>
    <nc r="J49">
      <v>3150</v>
    </nc>
  </rcc>
  <rcc rId="4700" sId="4" numFmtId="4">
    <oc r="K49">
      <v>718.61</v>
    </oc>
    <nc r="K49">
      <v>3142.81</v>
    </nc>
  </rcc>
  <rcc rId="4701" sId="4" numFmtId="4">
    <oc r="L49">
      <v>718.61</v>
    </oc>
    <nc r="L49">
      <v>3142.81</v>
    </nc>
  </rcc>
  <rcc rId="4702" sId="4" numFmtId="4">
    <oc r="J50">
      <v>100</v>
    </oc>
    <nc r="J50">
      <v>600</v>
    </nc>
  </rcc>
  <rcc rId="4703" sId="4" numFmtId="4">
    <oc r="K50">
      <v>30</v>
    </oc>
    <nc r="K50">
      <v>57</v>
    </nc>
  </rcc>
  <rcc rId="4704" sId="4" numFmtId="4">
    <oc r="L50">
      <v>30</v>
    </oc>
    <nc r="L50">
      <v>57</v>
    </nc>
  </rcc>
  <rcc rId="4705" sId="4" numFmtId="4">
    <oc r="J54">
      <v>150</v>
    </oc>
    <nc r="J54">
      <v>300</v>
    </nc>
  </rcc>
  <rcc rId="4706" sId="4" numFmtId="4">
    <oc r="K54">
      <v>7.94</v>
    </oc>
    <nc r="K54">
      <v>16.32</v>
    </nc>
  </rcc>
  <rcc rId="4707" sId="4" numFmtId="4">
    <oc r="L54">
      <v>7.94</v>
    </oc>
    <nc r="L54">
      <v>16.32</v>
    </nc>
  </rcc>
  <rcc rId="4708" sId="4" numFmtId="4">
    <oc r="J57">
      <v>1500</v>
    </oc>
    <nc r="J57">
      <v>3810</v>
    </nc>
  </rcc>
  <rcc rId="4709" sId="4" numFmtId="4">
    <oc r="K57">
      <v>1437.71</v>
    </oc>
    <nc r="K57">
      <v>3808.07</v>
    </nc>
  </rcc>
  <rcc rId="4710" sId="4" numFmtId="4">
    <oc r="L57">
      <v>1437.71</v>
    </oc>
    <nc r="L57">
      <v>3808.07</v>
    </nc>
  </rcc>
  <rcc rId="4711" sId="4" numFmtId="4">
    <oc r="J60">
      <v>500</v>
    </oc>
    <nc r="J60">
      <v>1000</v>
    </nc>
  </rcc>
  <rcc rId="4712" sId="4" numFmtId="4">
    <oc r="K60">
      <v>50.1</v>
    </oc>
    <nc r="K60">
      <v>410.65</v>
    </nc>
  </rcc>
  <rcc rId="4713" sId="4" numFmtId="4">
    <nc r="L60">
      <v>41.65</v>
    </nc>
  </rcc>
  <rcc rId="4714" sId="4" numFmtId="4">
    <oc r="L60">
      <v>50.1</v>
    </oc>
    <nc r="L60">
      <v>410.65</v>
    </nc>
  </rcc>
  <rcc rId="4715" sId="4" numFmtId="4">
    <oc r="J149">
      <v>500</v>
    </oc>
    <nc r="J149">
      <v>700</v>
    </nc>
  </rcc>
  <rcc rId="4716" sId="4" numFmtId="4">
    <oc r="K149">
      <v>485.53</v>
    </oc>
    <nc r="K149">
      <v>528.79</v>
    </nc>
  </rcc>
  <rcc rId="4717" sId="4" numFmtId="4">
    <oc r="L149">
      <v>485.53</v>
    </oc>
    <nc r="L149">
      <v>528.79</v>
    </nc>
  </rcc>
  <rcc rId="4718" sId="4" numFmtId="4">
    <nc r="J156">
      <v>100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86D47D13-1668-419C-9290-DC0D05400A2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topLeftCell="A223" zoomScaleNormal="100" zoomScaleSheetLayoutView="120" workbookViewId="0">
      <selection activeCell="K373" sqref="K373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 t="s">
        <v>741</v>
      </c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749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742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750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55" t="s">
        <v>743</v>
      </c>
      <c r="F17" s="455"/>
      <c r="G17" s="455"/>
      <c r="H17" s="455"/>
      <c r="I17" s="455"/>
      <c r="J17" s="455"/>
      <c r="K17" s="455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12" t="s">
        <v>747</v>
      </c>
      <c r="L23" s="413">
        <v>4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748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409" t="s">
        <v>744</v>
      </c>
      <c r="J25" s="410" t="s">
        <v>745</v>
      </c>
      <c r="K25" s="411" t="s">
        <v>746</v>
      </c>
      <c r="L25" s="411" t="s">
        <v>746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2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4">
        <f>SUM(I31+I42+I62+I83+I90+I110+I132+I151+I161)</f>
        <v>341900</v>
      </c>
      <c r="J30" s="364">
        <f>SUM(J31+J42+J62+J83+J90+J110+J132+J151+J161)</f>
        <v>256400</v>
      </c>
      <c r="K30" s="365">
        <f>SUM(K31+K42+K62+K83+K90+K110+K132+K151+K161)</f>
        <v>219543.49</v>
      </c>
      <c r="L30" s="364">
        <f>SUM(L31+L42+L62+L83+L90+L110+L132+L151+L161)</f>
        <v>219543.49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4">
        <f>SUM(I32+I38)</f>
        <v>325880</v>
      </c>
      <c r="J31" s="364">
        <f>SUM(J32+J38)</f>
        <v>244650</v>
      </c>
      <c r="K31" s="366">
        <f>SUM(K32+K38)</f>
        <v>208227.21999999997</v>
      </c>
      <c r="L31" s="367">
        <f>SUM(L32+L38)</f>
        <v>208227.21999999997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8">
        <f>SUM(I33)</f>
        <v>249770</v>
      </c>
      <c r="J32" s="368">
        <f t="shared" ref="J32:L34" si="0">SUM(J33)</f>
        <v>187500</v>
      </c>
      <c r="K32" s="369">
        <f t="shared" si="0"/>
        <v>160339.51999999999</v>
      </c>
      <c r="L32" s="368">
        <f t="shared" si="0"/>
        <v>160339.51999999999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4">
        <f>SUM(I34+I36)</f>
        <v>249770</v>
      </c>
      <c r="J33" s="364">
        <f t="shared" si="0"/>
        <v>187500</v>
      </c>
      <c r="K33" s="364">
        <f t="shared" si="0"/>
        <v>160339.51999999999</v>
      </c>
      <c r="L33" s="364">
        <f t="shared" si="0"/>
        <v>160339.51999999999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9">
        <f>SUM(I35)</f>
        <v>249770</v>
      </c>
      <c r="J34" s="369">
        <f t="shared" si="0"/>
        <v>187500</v>
      </c>
      <c r="K34" s="369">
        <f t="shared" si="0"/>
        <v>160339.51999999999</v>
      </c>
      <c r="L34" s="369">
        <f t="shared" si="0"/>
        <v>160339.51999999999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0">
        <v>249770</v>
      </c>
      <c r="J35" s="371">
        <v>187500</v>
      </c>
      <c r="K35" s="371">
        <v>160339.51999999999</v>
      </c>
      <c r="L35" s="371">
        <v>160339.51999999999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9">
        <f>I37</f>
        <v>0</v>
      </c>
      <c r="J36" s="369">
        <f t="shared" ref="J36:L36" si="1">J37</f>
        <v>0</v>
      </c>
      <c r="K36" s="369">
        <f>K37</f>
        <v>0</v>
      </c>
      <c r="L36" s="36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1"/>
      <c r="J37" s="372"/>
      <c r="K37" s="371"/>
      <c r="L37" s="372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9">
        <f>I39</f>
        <v>76110</v>
      </c>
      <c r="J38" s="368">
        <f t="shared" ref="J38:L39" si="2">J39</f>
        <v>57150</v>
      </c>
      <c r="K38" s="369">
        <f t="shared" si="2"/>
        <v>47887.7</v>
      </c>
      <c r="L38" s="368">
        <f t="shared" si="2"/>
        <v>47887.7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9">
        <f>I40</f>
        <v>76110</v>
      </c>
      <c r="J39" s="368">
        <f t="shared" si="2"/>
        <v>57150</v>
      </c>
      <c r="K39" s="368">
        <f t="shared" si="2"/>
        <v>47887.7</v>
      </c>
      <c r="L39" s="368">
        <f t="shared" si="2"/>
        <v>47887.7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8">
        <f>I41</f>
        <v>76110</v>
      </c>
      <c r="J40" s="368">
        <f>J41</f>
        <v>57150</v>
      </c>
      <c r="K40" s="368">
        <f>K41</f>
        <v>47887.7</v>
      </c>
      <c r="L40" s="368">
        <f>L41</f>
        <v>47887.7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2">
        <v>76110</v>
      </c>
      <c r="J41" s="371">
        <v>57150</v>
      </c>
      <c r="K41" s="371">
        <v>47887.7</v>
      </c>
      <c r="L41" s="371">
        <v>47887.7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373">
        <f>I43</f>
        <v>15020</v>
      </c>
      <c r="J42" s="374">
        <f t="shared" ref="J42:L44" si="3">J43</f>
        <v>10950</v>
      </c>
      <c r="K42" s="373">
        <f t="shared" si="3"/>
        <v>10744.98</v>
      </c>
      <c r="L42" s="373">
        <f t="shared" si="3"/>
        <v>10744.98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368">
        <f>I44</f>
        <v>15020</v>
      </c>
      <c r="J43" s="369">
        <f t="shared" si="3"/>
        <v>10950</v>
      </c>
      <c r="K43" s="368">
        <f t="shared" si="3"/>
        <v>10744.98</v>
      </c>
      <c r="L43" s="369">
        <f t="shared" si="3"/>
        <v>10744.98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368">
        <f>I45</f>
        <v>15020</v>
      </c>
      <c r="J44" s="369">
        <f t="shared" si="3"/>
        <v>10950</v>
      </c>
      <c r="K44" s="375">
        <f t="shared" si="3"/>
        <v>10744.98</v>
      </c>
      <c r="L44" s="375">
        <f t="shared" si="3"/>
        <v>10744.98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376">
        <f>SUM(I46:I61)</f>
        <v>15020</v>
      </c>
      <c r="J45" s="376">
        <f>SUM(J46:J61)</f>
        <v>10950</v>
      </c>
      <c r="K45" s="377">
        <f>SUM(K46:K61)</f>
        <v>10744.98</v>
      </c>
      <c r="L45" s="377">
        <f>SUM(L46:L61)</f>
        <v>10744.98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1"/>
      <c r="J46" s="371"/>
      <c r="K46" s="371"/>
      <c r="L46" s="371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371"/>
      <c r="J47" s="371"/>
      <c r="K47" s="371"/>
      <c r="L47" s="371"/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371">
        <v>120</v>
      </c>
      <c r="J48" s="371">
        <v>90</v>
      </c>
      <c r="K48" s="371">
        <v>73.33</v>
      </c>
      <c r="L48" s="371">
        <v>73.33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371">
        <v>7020</v>
      </c>
      <c r="J49" s="371">
        <v>5030</v>
      </c>
      <c r="K49" s="371">
        <v>5024.5200000000004</v>
      </c>
      <c r="L49" s="371">
        <v>5024.5200000000004</v>
      </c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371">
        <v>190</v>
      </c>
      <c r="J50" s="371">
        <v>190</v>
      </c>
      <c r="K50" s="371">
        <v>57</v>
      </c>
      <c r="L50" s="371">
        <v>57</v>
      </c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2"/>
      <c r="J51" s="371"/>
      <c r="K51" s="371"/>
      <c r="L51" s="371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8"/>
      <c r="J52" s="371"/>
      <c r="K52" s="371"/>
      <c r="L52" s="371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2"/>
      <c r="J53" s="372"/>
      <c r="K53" s="372"/>
      <c r="L53" s="372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372">
        <v>200</v>
      </c>
      <c r="J54" s="371">
        <v>50</v>
      </c>
      <c r="K54" s="371">
        <v>16.32</v>
      </c>
      <c r="L54" s="371">
        <v>16.32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2"/>
      <c r="J55" s="371"/>
      <c r="K55" s="371"/>
      <c r="L55" s="371"/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372"/>
      <c r="J56" s="372"/>
      <c r="K56" s="372"/>
      <c r="L56" s="372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372">
        <v>6020</v>
      </c>
      <c r="J57" s="371">
        <v>4620</v>
      </c>
      <c r="K57" s="371">
        <v>4612.2299999999996</v>
      </c>
      <c r="L57" s="371">
        <v>4612.2299999999996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372"/>
      <c r="J58" s="371"/>
      <c r="K58" s="371"/>
      <c r="L58" s="371"/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2"/>
      <c r="J59" s="371"/>
      <c r="K59" s="371"/>
      <c r="L59" s="371"/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372">
        <v>1470</v>
      </c>
      <c r="J60" s="371">
        <v>970</v>
      </c>
      <c r="K60" s="371">
        <v>961.58</v>
      </c>
      <c r="L60" s="371">
        <v>961.58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372"/>
      <c r="J61" s="371"/>
      <c r="K61" s="371"/>
      <c r="L61" s="371"/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9">
        <f>I63</f>
        <v>0</v>
      </c>
      <c r="J62" s="379">
        <f t="shared" ref="J62:L62" si="4">J63</f>
        <v>0</v>
      </c>
      <c r="K62" s="379">
        <f t="shared" si="4"/>
        <v>0</v>
      </c>
      <c r="L62" s="379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8">
        <f>SUM(I64+I69+I74)</f>
        <v>0</v>
      </c>
      <c r="J63" s="380">
        <f>SUM(J64+J69+J74)</f>
        <v>0</v>
      </c>
      <c r="K63" s="369">
        <f>SUM(K64+K69+K74)</f>
        <v>0</v>
      </c>
      <c r="L63" s="368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368">
        <f>I65</f>
        <v>0</v>
      </c>
      <c r="J64" s="380">
        <f>J65</f>
        <v>0</v>
      </c>
      <c r="K64" s="369">
        <f>K65</f>
        <v>0</v>
      </c>
      <c r="L64" s="368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368">
        <f>SUM(I66:I68)</f>
        <v>0</v>
      </c>
      <c r="J65" s="380">
        <f>SUM(J66:J68)</f>
        <v>0</v>
      </c>
      <c r="K65" s="369">
        <f>SUM(K66:K68)</f>
        <v>0</v>
      </c>
      <c r="L65" s="368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72"/>
      <c r="J66" s="372"/>
      <c r="K66" s="372"/>
      <c r="L66" s="372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70"/>
      <c r="J67" s="370"/>
      <c r="K67" s="370"/>
      <c r="L67" s="370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81"/>
      <c r="J68" s="372"/>
      <c r="K68" s="372"/>
      <c r="L68" s="372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379">
        <f>I70</f>
        <v>0</v>
      </c>
      <c r="J69" s="382">
        <f>J70</f>
        <v>0</v>
      </c>
      <c r="K69" s="383">
        <f>K70</f>
        <v>0</v>
      </c>
      <c r="L69" s="383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375">
        <f>SUM(I71:I73)</f>
        <v>0</v>
      </c>
      <c r="J70" s="384">
        <f>SUM(J71:J73)</f>
        <v>0</v>
      </c>
      <c r="K70" s="385">
        <f>SUM(K71:K73)</f>
        <v>0</v>
      </c>
      <c r="L70" s="369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72"/>
      <c r="J71" s="372"/>
      <c r="K71" s="372"/>
      <c r="L71" s="372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72"/>
      <c r="J72" s="372"/>
      <c r="K72" s="372"/>
      <c r="L72" s="372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372"/>
      <c r="J73" s="372"/>
      <c r="K73" s="372"/>
      <c r="L73" s="372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368">
        <f>I75</f>
        <v>0</v>
      </c>
      <c r="J74" s="380">
        <f>J75</f>
        <v>0</v>
      </c>
      <c r="K74" s="369">
        <f>K75</f>
        <v>0</v>
      </c>
      <c r="L74" s="369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368">
        <f>SUM(I76:I78)</f>
        <v>0</v>
      </c>
      <c r="J75" s="380">
        <f>SUM(J76:J78)</f>
        <v>0</v>
      </c>
      <c r="K75" s="369">
        <f>SUM(K76:K78)</f>
        <v>0</v>
      </c>
      <c r="L75" s="369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370"/>
      <c r="J76" s="370"/>
      <c r="K76" s="370"/>
      <c r="L76" s="370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372"/>
      <c r="J77" s="372"/>
      <c r="K77" s="372"/>
      <c r="L77" s="372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386"/>
      <c r="J78" s="370"/>
      <c r="K78" s="370"/>
      <c r="L78" s="370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368">
        <f>I80</f>
        <v>0</v>
      </c>
      <c r="J79" s="368">
        <f t="shared" ref="J79:L79" si="5">J80</f>
        <v>0</v>
      </c>
      <c r="K79" s="368">
        <f t="shared" si="5"/>
        <v>0</v>
      </c>
      <c r="L79" s="368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368">
        <f>I81</f>
        <v>0</v>
      </c>
      <c r="J80" s="368">
        <f t="shared" ref="J80:L80" si="6">J81</f>
        <v>0</v>
      </c>
      <c r="K80" s="368">
        <f t="shared" si="6"/>
        <v>0</v>
      </c>
      <c r="L80" s="368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368">
        <f>SUM(I82)</f>
        <v>0</v>
      </c>
      <c r="J81" s="368">
        <f t="shared" ref="J81:L81" si="7">SUM(J82)</f>
        <v>0</v>
      </c>
      <c r="K81" s="368">
        <f t="shared" si="7"/>
        <v>0</v>
      </c>
      <c r="L81" s="368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372"/>
      <c r="J82" s="372"/>
      <c r="K82" s="372"/>
      <c r="L82" s="372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8">
        <f>I84</f>
        <v>0</v>
      </c>
      <c r="J83" s="380">
        <f t="shared" ref="J83:L85" si="8">J84</f>
        <v>0</v>
      </c>
      <c r="K83" s="369">
        <f t="shared" si="8"/>
        <v>0</v>
      </c>
      <c r="L83" s="369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8">
        <f>I85</f>
        <v>0</v>
      </c>
      <c r="J84" s="380">
        <f t="shared" si="8"/>
        <v>0</v>
      </c>
      <c r="K84" s="369">
        <f t="shared" si="8"/>
        <v>0</v>
      </c>
      <c r="L84" s="369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8">
        <f>I86</f>
        <v>0</v>
      </c>
      <c r="J85" s="380">
        <f t="shared" si="8"/>
        <v>0</v>
      </c>
      <c r="K85" s="369">
        <f t="shared" si="8"/>
        <v>0</v>
      </c>
      <c r="L85" s="369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8">
        <f>SUM(I87:I89)</f>
        <v>0</v>
      </c>
      <c r="J86" s="380">
        <f>SUM(J87:J89)</f>
        <v>0</v>
      </c>
      <c r="K86" s="369">
        <f>SUM(K87:K89)</f>
        <v>0</v>
      </c>
      <c r="L86" s="369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72"/>
      <c r="J87" s="372"/>
      <c r="K87" s="372"/>
      <c r="L87" s="372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72"/>
      <c r="J88" s="372"/>
      <c r="K88" s="372"/>
      <c r="L88" s="372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81"/>
      <c r="J89" s="372"/>
      <c r="K89" s="372"/>
      <c r="L89" s="372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8">
        <f>SUM(I91+I96+I101)</f>
        <v>0</v>
      </c>
      <c r="J90" s="380">
        <f>SUM(J91+J96+J101)</f>
        <v>0</v>
      </c>
      <c r="K90" s="369">
        <f>SUM(K91+K96+K101)</f>
        <v>0</v>
      </c>
      <c r="L90" s="369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9">
        <f>I92</f>
        <v>0</v>
      </c>
      <c r="J91" s="382">
        <f t="shared" ref="J91:L92" si="9">J92</f>
        <v>0</v>
      </c>
      <c r="K91" s="383">
        <f t="shared" si="9"/>
        <v>0</v>
      </c>
      <c r="L91" s="383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8">
        <f>I93</f>
        <v>0</v>
      </c>
      <c r="J92" s="380">
        <f t="shared" si="9"/>
        <v>0</v>
      </c>
      <c r="K92" s="369">
        <f t="shared" si="9"/>
        <v>0</v>
      </c>
      <c r="L92" s="369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8">
        <f>SUM(I94:I95)</f>
        <v>0</v>
      </c>
      <c r="J93" s="380">
        <f>SUM(J94:J95)</f>
        <v>0</v>
      </c>
      <c r="K93" s="369">
        <f>SUM(K94:K95)</f>
        <v>0</v>
      </c>
      <c r="L93" s="369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372"/>
      <c r="J94" s="372"/>
      <c r="K94" s="372"/>
      <c r="L94" s="372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372"/>
      <c r="J95" s="372"/>
      <c r="K95" s="372"/>
      <c r="L95" s="372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8">
        <f>I97</f>
        <v>0</v>
      </c>
      <c r="J96" s="380">
        <f t="shared" ref="J96:L97" si="10">J97</f>
        <v>0</v>
      </c>
      <c r="K96" s="369">
        <f t="shared" si="10"/>
        <v>0</v>
      </c>
      <c r="L96" s="368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8">
        <f>I98</f>
        <v>0</v>
      </c>
      <c r="J97" s="380">
        <f t="shared" si="10"/>
        <v>0</v>
      </c>
      <c r="K97" s="369">
        <f t="shared" si="10"/>
        <v>0</v>
      </c>
      <c r="L97" s="368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8">
        <f>SUM(I99:I100)</f>
        <v>0</v>
      </c>
      <c r="J98" s="380">
        <f>SUM(J99:J100)</f>
        <v>0</v>
      </c>
      <c r="K98" s="369">
        <f>SUM(K99:K100)</f>
        <v>0</v>
      </c>
      <c r="L98" s="368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381"/>
      <c r="J99" s="372"/>
      <c r="K99" s="372"/>
      <c r="L99" s="372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372"/>
      <c r="J100" s="372"/>
      <c r="K100" s="372"/>
      <c r="L100" s="372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368">
        <f>I102</f>
        <v>0</v>
      </c>
      <c r="J101" s="380">
        <f t="shared" ref="J101:L102" si="11">J102</f>
        <v>0</v>
      </c>
      <c r="K101" s="369">
        <f t="shared" si="11"/>
        <v>0</v>
      </c>
      <c r="L101" s="368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368">
        <f>I103</f>
        <v>0</v>
      </c>
      <c r="J102" s="380">
        <f t="shared" si="11"/>
        <v>0</v>
      </c>
      <c r="K102" s="369">
        <f t="shared" si="11"/>
        <v>0</v>
      </c>
      <c r="L102" s="368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375">
        <f>SUM(I104:I105)</f>
        <v>0</v>
      </c>
      <c r="J103" s="384">
        <f>SUM(J104:J105)</f>
        <v>0</v>
      </c>
      <c r="K103" s="385">
        <f>SUM(K104:K105)</f>
        <v>0</v>
      </c>
      <c r="L103" s="375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372"/>
      <c r="J104" s="372"/>
      <c r="K104" s="372"/>
      <c r="L104" s="372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72"/>
      <c r="J105" s="372"/>
      <c r="K105" s="372"/>
      <c r="L105" s="372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375">
        <f>I107</f>
        <v>0</v>
      </c>
      <c r="J106" s="375">
        <f t="shared" ref="J106:L106" si="12">J107</f>
        <v>0</v>
      </c>
      <c r="K106" s="375">
        <f t="shared" si="12"/>
        <v>0</v>
      </c>
      <c r="L106" s="375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375">
        <f>SUM(I108:I109)</f>
        <v>0</v>
      </c>
      <c r="J107" s="375">
        <f t="shared" ref="J107:L107" si="13">SUM(J108:J109)</f>
        <v>0</v>
      </c>
      <c r="K107" s="375">
        <f t="shared" si="13"/>
        <v>0</v>
      </c>
      <c r="L107" s="375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372"/>
      <c r="J108" s="372"/>
      <c r="K108" s="372"/>
      <c r="L108" s="372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372"/>
      <c r="J109" s="372"/>
      <c r="K109" s="372"/>
      <c r="L109" s="372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368">
        <f>SUM(I111+I116+I120+I124+I128)</f>
        <v>0</v>
      </c>
      <c r="J110" s="380">
        <f>SUM(J111+J116+J120+J124+J128)</f>
        <v>0</v>
      </c>
      <c r="K110" s="369">
        <f>SUM(K111+K116+K120+K124+K128)</f>
        <v>0</v>
      </c>
      <c r="L110" s="368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75">
        <f>I112</f>
        <v>0</v>
      </c>
      <c r="J111" s="384">
        <f t="shared" ref="J111:L112" si="14">J112</f>
        <v>0</v>
      </c>
      <c r="K111" s="385">
        <f t="shared" si="14"/>
        <v>0</v>
      </c>
      <c r="L111" s="375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8">
        <f>I113</f>
        <v>0</v>
      </c>
      <c r="J112" s="380">
        <f t="shared" si="14"/>
        <v>0</v>
      </c>
      <c r="K112" s="369">
        <f t="shared" si="14"/>
        <v>0</v>
      </c>
      <c r="L112" s="368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8">
        <f>SUM(I114:I115)</f>
        <v>0</v>
      </c>
      <c r="J113" s="380">
        <f>SUM(J114:J115)</f>
        <v>0</v>
      </c>
      <c r="K113" s="369">
        <f>SUM(K114:K115)</f>
        <v>0</v>
      </c>
      <c r="L113" s="368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81"/>
      <c r="J114" s="372"/>
      <c r="K114" s="372"/>
      <c r="L114" s="372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70"/>
      <c r="J115" s="370"/>
      <c r="K115" s="370"/>
      <c r="L115" s="370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368">
        <f>I117</f>
        <v>0</v>
      </c>
      <c r="J116" s="380">
        <f t="shared" ref="J116:L118" si="15">J117</f>
        <v>0</v>
      </c>
      <c r="K116" s="369">
        <f t="shared" si="15"/>
        <v>0</v>
      </c>
      <c r="L116" s="368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368">
        <f>I118</f>
        <v>0</v>
      </c>
      <c r="J117" s="380">
        <f t="shared" si="15"/>
        <v>0</v>
      </c>
      <c r="K117" s="369">
        <f t="shared" si="15"/>
        <v>0</v>
      </c>
      <c r="L117" s="368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387">
        <f>I119</f>
        <v>0</v>
      </c>
      <c r="J118" s="388">
        <f t="shared" si="15"/>
        <v>0</v>
      </c>
      <c r="K118" s="389">
        <f t="shared" si="15"/>
        <v>0</v>
      </c>
      <c r="L118" s="387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372"/>
      <c r="J119" s="372"/>
      <c r="K119" s="372"/>
      <c r="L119" s="372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9">
        <f>I121</f>
        <v>0</v>
      </c>
      <c r="J120" s="382">
        <f t="shared" ref="J120:L122" si="16">J121</f>
        <v>0</v>
      </c>
      <c r="K120" s="383">
        <f t="shared" si="16"/>
        <v>0</v>
      </c>
      <c r="L120" s="379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8">
        <f>I122</f>
        <v>0</v>
      </c>
      <c r="J121" s="380">
        <f t="shared" si="16"/>
        <v>0</v>
      </c>
      <c r="K121" s="369">
        <f t="shared" si="16"/>
        <v>0</v>
      </c>
      <c r="L121" s="368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8">
        <f>I123</f>
        <v>0</v>
      </c>
      <c r="J122" s="380">
        <f t="shared" si="16"/>
        <v>0</v>
      </c>
      <c r="K122" s="369">
        <f t="shared" si="16"/>
        <v>0</v>
      </c>
      <c r="L122" s="368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81"/>
      <c r="J123" s="372"/>
      <c r="K123" s="372"/>
      <c r="L123" s="372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9">
        <f>I125</f>
        <v>0</v>
      </c>
      <c r="J124" s="382">
        <f t="shared" ref="J124:L126" si="17">J125</f>
        <v>0</v>
      </c>
      <c r="K124" s="383">
        <f t="shared" si="17"/>
        <v>0</v>
      </c>
      <c r="L124" s="379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8">
        <f>I126</f>
        <v>0</v>
      </c>
      <c r="J125" s="380">
        <f t="shared" si="17"/>
        <v>0</v>
      </c>
      <c r="K125" s="369">
        <f t="shared" si="17"/>
        <v>0</v>
      </c>
      <c r="L125" s="368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8">
        <f>I127</f>
        <v>0</v>
      </c>
      <c r="J126" s="380">
        <f t="shared" si="17"/>
        <v>0</v>
      </c>
      <c r="K126" s="369">
        <f t="shared" si="17"/>
        <v>0</v>
      </c>
      <c r="L126" s="368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81"/>
      <c r="J127" s="372"/>
      <c r="K127" s="372"/>
      <c r="L127" s="372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376">
        <f>I129</f>
        <v>0</v>
      </c>
      <c r="J128" s="390">
        <f t="shared" ref="J128:L130" si="18">J129</f>
        <v>0</v>
      </c>
      <c r="K128" s="377">
        <f t="shared" si="18"/>
        <v>0</v>
      </c>
      <c r="L128" s="376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368">
        <f>I130</f>
        <v>0</v>
      </c>
      <c r="J129" s="380">
        <f t="shared" si="18"/>
        <v>0</v>
      </c>
      <c r="K129" s="369">
        <f t="shared" si="18"/>
        <v>0</v>
      </c>
      <c r="L129" s="368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368">
        <f>I131</f>
        <v>0</v>
      </c>
      <c r="J130" s="380">
        <f t="shared" si="18"/>
        <v>0</v>
      </c>
      <c r="K130" s="369">
        <f t="shared" si="18"/>
        <v>0</v>
      </c>
      <c r="L130" s="368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381"/>
      <c r="J131" s="372"/>
      <c r="K131" s="372"/>
      <c r="L131" s="372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9">
        <f>SUM(I133+I138+I146)</f>
        <v>900</v>
      </c>
      <c r="J132" s="380">
        <f>SUM(J133+J138+J146)</f>
        <v>800</v>
      </c>
      <c r="K132" s="369">
        <f>SUM(K133+K138+K146)</f>
        <v>571.29</v>
      </c>
      <c r="L132" s="368">
        <f>SUM(L133+L138+L146)</f>
        <v>571.29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9">
        <f>I134</f>
        <v>0</v>
      </c>
      <c r="J133" s="380">
        <f t="shared" ref="J133:L134" si="19">J134</f>
        <v>0</v>
      </c>
      <c r="K133" s="369">
        <f t="shared" si="19"/>
        <v>0</v>
      </c>
      <c r="L133" s="368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9">
        <f>I135</f>
        <v>0</v>
      </c>
      <c r="J134" s="380">
        <f t="shared" si="19"/>
        <v>0</v>
      </c>
      <c r="K134" s="369">
        <f t="shared" si="19"/>
        <v>0</v>
      </c>
      <c r="L134" s="368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9">
        <f>SUM(I136:I137)</f>
        <v>0</v>
      </c>
      <c r="J135" s="380">
        <f>SUM(J136:J137)</f>
        <v>0</v>
      </c>
      <c r="K135" s="369">
        <f>SUM(K136:K137)</f>
        <v>0</v>
      </c>
      <c r="L135" s="368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91"/>
      <c r="J136" s="391"/>
      <c r="K136" s="391"/>
      <c r="L136" s="391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92"/>
      <c r="J137" s="371"/>
      <c r="K137" s="371"/>
      <c r="L137" s="371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385">
        <f>I139</f>
        <v>0</v>
      </c>
      <c r="J138" s="384">
        <f t="shared" ref="J138:L139" si="20">J139</f>
        <v>0</v>
      </c>
      <c r="K138" s="385">
        <f t="shared" si="20"/>
        <v>0</v>
      </c>
      <c r="L138" s="375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9">
        <f>I140</f>
        <v>0</v>
      </c>
      <c r="J139" s="380">
        <f t="shared" si="20"/>
        <v>0</v>
      </c>
      <c r="K139" s="369">
        <f t="shared" si="20"/>
        <v>0</v>
      </c>
      <c r="L139" s="368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9">
        <f>SUM(I141:I142)</f>
        <v>0</v>
      </c>
      <c r="J140" s="380">
        <f>SUM(J141:J142)</f>
        <v>0</v>
      </c>
      <c r="K140" s="369">
        <f>SUM(K141:K142)</f>
        <v>0</v>
      </c>
      <c r="L140" s="368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92"/>
      <c r="J141" s="371"/>
      <c r="K141" s="371"/>
      <c r="L141" s="371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71"/>
      <c r="J142" s="371"/>
      <c r="K142" s="371"/>
      <c r="L142" s="371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369">
        <f>I144</f>
        <v>0</v>
      </c>
      <c r="J143" s="369">
        <f t="shared" ref="J143:L143" si="21">J144</f>
        <v>0</v>
      </c>
      <c r="K143" s="369">
        <f t="shared" si="21"/>
        <v>0</v>
      </c>
      <c r="L143" s="369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369">
        <f>SUM(I145)</f>
        <v>0</v>
      </c>
      <c r="J144" s="369">
        <f t="shared" ref="J144:L144" si="22">SUM(J145)</f>
        <v>0</v>
      </c>
      <c r="K144" s="369">
        <f t="shared" si="22"/>
        <v>0</v>
      </c>
      <c r="L144" s="369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371"/>
      <c r="J145" s="371"/>
      <c r="K145" s="371"/>
      <c r="L145" s="371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9">
        <f>I147</f>
        <v>900</v>
      </c>
      <c r="J146" s="380">
        <f t="shared" ref="J146:L147" si="23">J147</f>
        <v>800</v>
      </c>
      <c r="K146" s="369">
        <f t="shared" si="23"/>
        <v>571.29</v>
      </c>
      <c r="L146" s="368">
        <f t="shared" si="23"/>
        <v>571.29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7">
        <f>I148</f>
        <v>900</v>
      </c>
      <c r="J147" s="390">
        <f t="shared" si="23"/>
        <v>800</v>
      </c>
      <c r="K147" s="377">
        <f t="shared" si="23"/>
        <v>571.29</v>
      </c>
      <c r="L147" s="376">
        <f t="shared" si="23"/>
        <v>571.29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9">
        <f>SUM(I149:I150)</f>
        <v>900</v>
      </c>
      <c r="J148" s="380">
        <f>SUM(J149:J150)</f>
        <v>800</v>
      </c>
      <c r="K148" s="369">
        <f>SUM(K149:K150)</f>
        <v>571.29</v>
      </c>
      <c r="L148" s="368">
        <f>SUM(L149:L150)</f>
        <v>571.29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93">
        <v>900</v>
      </c>
      <c r="J149" s="391">
        <v>800</v>
      </c>
      <c r="K149" s="391">
        <v>571.29</v>
      </c>
      <c r="L149" s="391">
        <v>571.29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71"/>
      <c r="J150" s="372"/>
      <c r="K150" s="372"/>
      <c r="L150" s="372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83">
        <f>I152</f>
        <v>100</v>
      </c>
      <c r="J151" s="382">
        <f>J152</f>
        <v>0</v>
      </c>
      <c r="K151" s="383">
        <f>K152</f>
        <v>0</v>
      </c>
      <c r="L151" s="379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83">
        <f>I153+I158</f>
        <v>100</v>
      </c>
      <c r="J152" s="382">
        <f>J153+J158</f>
        <v>0</v>
      </c>
      <c r="K152" s="383">
        <f>K153+K158</f>
        <v>0</v>
      </c>
      <c r="L152" s="379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369">
        <f>I154</f>
        <v>100</v>
      </c>
      <c r="J153" s="380">
        <f>J154</f>
        <v>0</v>
      </c>
      <c r="K153" s="369">
        <f>K154</f>
        <v>0</v>
      </c>
      <c r="L153" s="368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383">
        <f>SUM(I155:I157)</f>
        <v>100</v>
      </c>
      <c r="J154" s="383">
        <f t="shared" ref="J154:L154" si="24">SUM(J155:J157)</f>
        <v>0</v>
      </c>
      <c r="K154" s="383">
        <f t="shared" si="24"/>
        <v>0</v>
      </c>
      <c r="L154" s="383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71"/>
      <c r="J155" s="371"/>
      <c r="K155" s="371"/>
      <c r="L155" s="371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394">
        <v>100</v>
      </c>
      <c r="J156" s="395">
        <v>0</v>
      </c>
      <c r="K156" s="395"/>
      <c r="L156" s="395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394"/>
      <c r="J157" s="396"/>
      <c r="K157" s="395"/>
      <c r="L157" s="378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9">
        <f>I159</f>
        <v>0</v>
      </c>
      <c r="J158" s="380">
        <f t="shared" ref="J158:L159" si="25">J159</f>
        <v>0</v>
      </c>
      <c r="K158" s="369">
        <f t="shared" si="25"/>
        <v>0</v>
      </c>
      <c r="L158" s="368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9">
        <f>I160</f>
        <v>0</v>
      </c>
      <c r="J159" s="380">
        <f t="shared" si="25"/>
        <v>0</v>
      </c>
      <c r="K159" s="369">
        <f t="shared" si="25"/>
        <v>0</v>
      </c>
      <c r="L159" s="368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397"/>
      <c r="J160" s="372"/>
      <c r="K160" s="372"/>
      <c r="L160" s="372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369">
        <f>I162+I166</f>
        <v>0</v>
      </c>
      <c r="J161" s="380">
        <f>J162+J166</f>
        <v>0</v>
      </c>
      <c r="K161" s="369">
        <f>K162+K166</f>
        <v>0</v>
      </c>
      <c r="L161" s="368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369">
        <f>I163</f>
        <v>0</v>
      </c>
      <c r="J162" s="380">
        <f t="shared" ref="J162:L163" si="26">J163</f>
        <v>0</v>
      </c>
      <c r="K162" s="369">
        <f t="shared" si="26"/>
        <v>0</v>
      </c>
      <c r="L162" s="368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383">
        <f>I164</f>
        <v>0</v>
      </c>
      <c r="J163" s="382">
        <f t="shared" si="26"/>
        <v>0</v>
      </c>
      <c r="K163" s="383">
        <f t="shared" si="26"/>
        <v>0</v>
      </c>
      <c r="L163" s="379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369">
        <f>I165</f>
        <v>0</v>
      </c>
      <c r="J164" s="380">
        <f>J165</f>
        <v>0</v>
      </c>
      <c r="K164" s="369">
        <f>K165</f>
        <v>0</v>
      </c>
      <c r="L164" s="368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393"/>
      <c r="J165" s="391"/>
      <c r="K165" s="391"/>
      <c r="L165" s="391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369">
        <f>SUM(I167+I172)</f>
        <v>0</v>
      </c>
      <c r="J166" s="369">
        <f t="shared" ref="J166:L166" si="27">SUM(J167+J172)</f>
        <v>0</v>
      </c>
      <c r="K166" s="369">
        <f t="shared" si="27"/>
        <v>0</v>
      </c>
      <c r="L166" s="369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383">
        <f>I168</f>
        <v>0</v>
      </c>
      <c r="J167" s="382">
        <f>J168</f>
        <v>0</v>
      </c>
      <c r="K167" s="383">
        <f>K168</f>
        <v>0</v>
      </c>
      <c r="L167" s="379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369">
        <f>SUM(I169:I171)</f>
        <v>0</v>
      </c>
      <c r="J168" s="380">
        <f>SUM(J169:J171)</f>
        <v>0</v>
      </c>
      <c r="K168" s="369">
        <f>SUM(K169:K171)</f>
        <v>0</v>
      </c>
      <c r="L168" s="368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394"/>
      <c r="J169" s="386"/>
      <c r="K169" s="386"/>
      <c r="L169" s="386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371"/>
      <c r="J170" s="398"/>
      <c r="K170" s="398"/>
      <c r="L170" s="398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392"/>
      <c r="J171" s="371"/>
      <c r="K171" s="371"/>
      <c r="L171" s="371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369">
        <f>I173</f>
        <v>0</v>
      </c>
      <c r="J172" s="380">
        <f>J173</f>
        <v>0</v>
      </c>
      <c r="K172" s="369">
        <f>K173</f>
        <v>0</v>
      </c>
      <c r="L172" s="368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383">
        <f>SUM(I174:I176)</f>
        <v>0</v>
      </c>
      <c r="J173" s="383">
        <f>SUM(J174:J176)</f>
        <v>0</v>
      </c>
      <c r="K173" s="383">
        <f>SUM(K174:K176)</f>
        <v>0</v>
      </c>
      <c r="L173" s="383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392"/>
      <c r="J174" s="386"/>
      <c r="K174" s="386"/>
      <c r="L174" s="386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386"/>
      <c r="J175" s="372"/>
      <c r="K175" s="372"/>
      <c r="L175" s="372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398"/>
      <c r="J176" s="398"/>
      <c r="K176" s="398"/>
      <c r="L176" s="398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364">
        <f>SUM(I178+I230+I295)</f>
        <v>0</v>
      </c>
      <c r="J177" s="399">
        <f>SUM(J178+J230+J295)</f>
        <v>0</v>
      </c>
      <c r="K177" s="365">
        <f>SUM(K178+K230+K295)</f>
        <v>0</v>
      </c>
      <c r="L177" s="364">
        <f>SUM(L178+L230+L295)</f>
        <v>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8">
        <f>SUM(I179+I201+I208+I220+I224)</f>
        <v>0</v>
      </c>
      <c r="J178" s="379">
        <f>SUM(J179+J201+J208+J220+J224)</f>
        <v>0</v>
      </c>
      <c r="K178" s="379">
        <f>SUM(K179+K201+K208+K220+K224)</f>
        <v>0</v>
      </c>
      <c r="L178" s="379">
        <f>SUM(L179+L201+L208+L220+L224)</f>
        <v>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379">
        <f>SUM(I180+I183+I188+I193+I198)</f>
        <v>0</v>
      </c>
      <c r="J179" s="380">
        <f>SUM(J180+J183+J188+J193+J198)</f>
        <v>0</v>
      </c>
      <c r="K179" s="369">
        <f>SUM(K180+K183+K188+K193+K198)</f>
        <v>0</v>
      </c>
      <c r="L179" s="368">
        <f>SUM(L180+L183+L188+L193+L198)</f>
        <v>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368">
        <f>I181</f>
        <v>0</v>
      </c>
      <c r="J180" s="382">
        <f>J181</f>
        <v>0</v>
      </c>
      <c r="K180" s="383">
        <f>K181</f>
        <v>0</v>
      </c>
      <c r="L180" s="379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379">
        <f>I182</f>
        <v>0</v>
      </c>
      <c r="J181" s="368">
        <f t="shared" ref="J181:L181" si="28">J182</f>
        <v>0</v>
      </c>
      <c r="K181" s="368">
        <f t="shared" si="28"/>
        <v>0</v>
      </c>
      <c r="L181" s="368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381"/>
      <c r="J182" s="372"/>
      <c r="K182" s="372"/>
      <c r="L182" s="372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379">
        <f>I184</f>
        <v>0</v>
      </c>
      <c r="J183" s="382">
        <f>J184</f>
        <v>0</v>
      </c>
      <c r="K183" s="383">
        <f>K184</f>
        <v>0</v>
      </c>
      <c r="L183" s="379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368">
        <f>SUM(I185:I187)</f>
        <v>0</v>
      </c>
      <c r="J184" s="380">
        <f>SUM(J185:J187)</f>
        <v>0</v>
      </c>
      <c r="K184" s="369">
        <f>SUM(K185:K187)</f>
        <v>0</v>
      </c>
      <c r="L184" s="368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386"/>
      <c r="J185" s="370"/>
      <c r="K185" s="370"/>
      <c r="L185" s="400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381"/>
      <c r="J186" s="372"/>
      <c r="K186" s="372"/>
      <c r="L186" s="372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386"/>
      <c r="J187" s="370"/>
      <c r="K187" s="370"/>
      <c r="L187" s="400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368">
        <f>I189</f>
        <v>0</v>
      </c>
      <c r="J188" s="380">
        <f>J189</f>
        <v>0</v>
      </c>
      <c r="K188" s="369">
        <f>K189</f>
        <v>0</v>
      </c>
      <c r="L188" s="368">
        <f>L189</f>
        <v>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368">
        <f>SUM(I190:I192)</f>
        <v>0</v>
      </c>
      <c r="J189" s="368">
        <f>SUM(J190:J192)</f>
        <v>0</v>
      </c>
      <c r="K189" s="368">
        <f>SUM(K190:K192)</f>
        <v>0</v>
      </c>
      <c r="L189" s="368">
        <f>SUM(L190:L192)</f>
        <v>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381"/>
      <c r="J190" s="372"/>
      <c r="K190" s="372"/>
      <c r="L190" s="400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386"/>
      <c r="J191" s="372"/>
      <c r="K191" s="372"/>
      <c r="L191" s="37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386"/>
      <c r="J192" s="372"/>
      <c r="K192" s="372"/>
      <c r="L192" s="372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368">
        <f>I194</f>
        <v>0</v>
      </c>
      <c r="J193" s="384">
        <f>J194</f>
        <v>0</v>
      </c>
      <c r="K193" s="385">
        <f>K194</f>
        <v>0</v>
      </c>
      <c r="L193" s="375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379">
        <f>SUM(I195:I197)</f>
        <v>0</v>
      </c>
      <c r="J194" s="380">
        <f>SUM(J195:J197)</f>
        <v>0</v>
      </c>
      <c r="K194" s="369">
        <f>SUM(K195:K197)</f>
        <v>0</v>
      </c>
      <c r="L194" s="368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381"/>
      <c r="J195" s="372"/>
      <c r="K195" s="372"/>
      <c r="L195" s="400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386"/>
      <c r="J196" s="370"/>
      <c r="K196" s="370"/>
      <c r="L196" s="372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386"/>
      <c r="J197" s="370"/>
      <c r="K197" s="370"/>
      <c r="L197" s="372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368">
        <f>I199</f>
        <v>0</v>
      </c>
      <c r="J198" s="380">
        <f t="shared" ref="J198:L199" si="29">J199</f>
        <v>0</v>
      </c>
      <c r="K198" s="369">
        <f t="shared" si="29"/>
        <v>0</v>
      </c>
      <c r="L198" s="368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369">
        <f>I200</f>
        <v>0</v>
      </c>
      <c r="J199" s="369">
        <f t="shared" si="29"/>
        <v>0</v>
      </c>
      <c r="K199" s="369">
        <f t="shared" si="29"/>
        <v>0</v>
      </c>
      <c r="L199" s="36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370"/>
      <c r="J200" s="372"/>
      <c r="K200" s="372"/>
      <c r="L200" s="372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8">
        <f>I202</f>
        <v>0</v>
      </c>
      <c r="J201" s="384">
        <f t="shared" ref="I201:L202" si="30">J202</f>
        <v>0</v>
      </c>
      <c r="K201" s="385">
        <f t="shared" si="30"/>
        <v>0</v>
      </c>
      <c r="L201" s="375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79">
        <f t="shared" si="30"/>
        <v>0</v>
      </c>
      <c r="J202" s="380">
        <f t="shared" si="30"/>
        <v>0</v>
      </c>
      <c r="K202" s="369">
        <f t="shared" si="30"/>
        <v>0</v>
      </c>
      <c r="L202" s="368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8">
        <f>SUM(I204:I207)</f>
        <v>0</v>
      </c>
      <c r="J203" s="382">
        <f>SUM(J204:J207)</f>
        <v>0</v>
      </c>
      <c r="K203" s="383">
        <f>SUM(K204:K207)</f>
        <v>0</v>
      </c>
      <c r="L203" s="379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372"/>
      <c r="J204" s="372"/>
      <c r="K204" s="372"/>
      <c r="L204" s="372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372"/>
      <c r="J205" s="372"/>
      <c r="K205" s="372"/>
      <c r="L205" s="372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372"/>
      <c r="J206" s="372"/>
      <c r="K206" s="372"/>
      <c r="L206" s="372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372"/>
      <c r="J207" s="372"/>
      <c r="K207" s="372"/>
      <c r="L207" s="400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8">
        <f>SUM(I209+I212)</f>
        <v>0</v>
      </c>
      <c r="J208" s="380">
        <f>SUM(J209+J212)</f>
        <v>0</v>
      </c>
      <c r="K208" s="369">
        <f>SUM(K209+K212)</f>
        <v>0</v>
      </c>
      <c r="L208" s="368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379">
        <f>I210</f>
        <v>0</v>
      </c>
      <c r="J209" s="382">
        <f t="shared" ref="I209:L210" si="31">J210</f>
        <v>0</v>
      </c>
      <c r="K209" s="383">
        <f t="shared" si="31"/>
        <v>0</v>
      </c>
      <c r="L209" s="379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368">
        <f t="shared" si="31"/>
        <v>0</v>
      </c>
      <c r="J210" s="380">
        <f t="shared" si="31"/>
        <v>0</v>
      </c>
      <c r="K210" s="369">
        <f t="shared" si="31"/>
        <v>0</v>
      </c>
      <c r="L210" s="368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400"/>
      <c r="J211" s="400"/>
      <c r="K211" s="400"/>
      <c r="L211" s="400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368">
        <f>I213</f>
        <v>0</v>
      </c>
      <c r="J212" s="380">
        <f>J213</f>
        <v>0</v>
      </c>
      <c r="K212" s="369">
        <f>K213</f>
        <v>0</v>
      </c>
      <c r="L212" s="368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368">
        <f t="shared" ref="I213:P213" si="32">SUM(I214:I219)</f>
        <v>0</v>
      </c>
      <c r="J213" s="368">
        <f t="shared" si="32"/>
        <v>0</v>
      </c>
      <c r="K213" s="368">
        <f t="shared" si="32"/>
        <v>0</v>
      </c>
      <c r="L213" s="368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372"/>
      <c r="J214" s="372"/>
      <c r="K214" s="372"/>
      <c r="L214" s="400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372"/>
      <c r="J215" s="372"/>
      <c r="K215" s="372"/>
      <c r="L215" s="372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372"/>
      <c r="J216" s="372"/>
      <c r="K216" s="372"/>
      <c r="L216" s="372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372"/>
      <c r="J217" s="372"/>
      <c r="K217" s="372"/>
      <c r="L217" s="400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372"/>
      <c r="J218" s="372"/>
      <c r="K218" s="372"/>
      <c r="L218" s="372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372"/>
      <c r="J219" s="372"/>
      <c r="K219" s="372"/>
      <c r="L219" s="400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79">
        <f>I221</f>
        <v>0</v>
      </c>
      <c r="J220" s="382">
        <f t="shared" ref="J220:L222" si="33">J221</f>
        <v>0</v>
      </c>
      <c r="K220" s="383">
        <f t="shared" si="33"/>
        <v>0</v>
      </c>
      <c r="L220" s="383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6">
        <f>I222</f>
        <v>0</v>
      </c>
      <c r="J221" s="390">
        <f t="shared" si="33"/>
        <v>0</v>
      </c>
      <c r="K221" s="377">
        <f t="shared" si="33"/>
        <v>0</v>
      </c>
      <c r="L221" s="377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368">
        <f>I223</f>
        <v>0</v>
      </c>
      <c r="J222" s="380">
        <f t="shared" si="33"/>
        <v>0</v>
      </c>
      <c r="K222" s="369">
        <f t="shared" si="33"/>
        <v>0</v>
      </c>
      <c r="L222" s="36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72"/>
      <c r="J223" s="372"/>
      <c r="K223" s="372"/>
      <c r="L223" s="372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401">
        <f>I225</f>
        <v>0</v>
      </c>
      <c r="J224" s="401">
        <f t="shared" ref="J224:L225" si="34">J225</f>
        <v>0</v>
      </c>
      <c r="K224" s="401">
        <f t="shared" si="34"/>
        <v>0</v>
      </c>
      <c r="L224" s="401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401">
        <f>I226</f>
        <v>0</v>
      </c>
      <c r="J225" s="401">
        <f t="shared" si="34"/>
        <v>0</v>
      </c>
      <c r="K225" s="401">
        <f t="shared" si="34"/>
        <v>0</v>
      </c>
      <c r="L225" s="401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401">
        <f>SUM(I227:I229)</f>
        <v>0</v>
      </c>
      <c r="J226" s="401">
        <f>SUM(J227:J229)</f>
        <v>0</v>
      </c>
      <c r="K226" s="401">
        <f>SUM(K227:K229)</f>
        <v>0</v>
      </c>
      <c r="L226" s="401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372"/>
      <c r="J227" s="372"/>
      <c r="K227" s="372"/>
      <c r="L227" s="372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372"/>
      <c r="J228" s="372"/>
      <c r="K228" s="372"/>
      <c r="L228" s="372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372"/>
      <c r="J229" s="372"/>
      <c r="K229" s="372"/>
      <c r="L229" s="372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368">
        <f>SUM(I231+I263)</f>
        <v>0</v>
      </c>
      <c r="J230" s="380">
        <f>SUM(J231+J263)</f>
        <v>0</v>
      </c>
      <c r="K230" s="369">
        <f>SUM(K231+K263)</f>
        <v>0</v>
      </c>
      <c r="L230" s="36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376">
        <f>SUM(I232+I241+I245+I249+I253+I256+I259)</f>
        <v>0</v>
      </c>
      <c r="J231" s="390">
        <f>SUM(J232+J241+J245+J249+J253+J256+J259)</f>
        <v>0</v>
      </c>
      <c r="K231" s="377">
        <f>SUM(K232+K241+K245+K249+K253+K256+K259)</f>
        <v>0</v>
      </c>
      <c r="L231" s="377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376">
        <f>I233</f>
        <v>0</v>
      </c>
      <c r="J232" s="376">
        <f t="shared" ref="J232:L232" si="35">J233</f>
        <v>0</v>
      </c>
      <c r="K232" s="376">
        <f t="shared" si="35"/>
        <v>0</v>
      </c>
      <c r="L232" s="376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368">
        <f>SUM(I234:I234)</f>
        <v>0</v>
      </c>
      <c r="J233" s="380">
        <f>SUM(J234:J234)</f>
        <v>0</v>
      </c>
      <c r="K233" s="369">
        <f>SUM(K234:K234)</f>
        <v>0</v>
      </c>
      <c r="L233" s="36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372"/>
      <c r="J234" s="372"/>
      <c r="K234" s="372"/>
      <c r="L234" s="372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368">
        <f>SUM(I236:I237)</f>
        <v>0</v>
      </c>
      <c r="J235" s="368">
        <f t="shared" ref="J235:L235" si="36">SUM(J236:J237)</f>
        <v>0</v>
      </c>
      <c r="K235" s="368">
        <f t="shared" si="36"/>
        <v>0</v>
      </c>
      <c r="L235" s="368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372"/>
      <c r="J236" s="372"/>
      <c r="K236" s="372"/>
      <c r="L236" s="372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372"/>
      <c r="J237" s="372"/>
      <c r="K237" s="372"/>
      <c r="L237" s="372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368">
        <f>SUM(I239:I240)</f>
        <v>0</v>
      </c>
      <c r="J238" s="368">
        <f t="shared" ref="J238:L238" si="37">SUM(J239:J240)</f>
        <v>0</v>
      </c>
      <c r="K238" s="368">
        <f t="shared" si="37"/>
        <v>0</v>
      </c>
      <c r="L238" s="368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372"/>
      <c r="J239" s="372"/>
      <c r="K239" s="372"/>
      <c r="L239" s="372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372"/>
      <c r="J240" s="372"/>
      <c r="K240" s="372"/>
      <c r="L240" s="372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8">
        <f>I242</f>
        <v>0</v>
      </c>
      <c r="J241" s="368">
        <f t="shared" ref="J241:L241" si="38">J242</f>
        <v>0</v>
      </c>
      <c r="K241" s="368">
        <f t="shared" si="38"/>
        <v>0</v>
      </c>
      <c r="L241" s="368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8">
        <f>SUM(I243:I244)</f>
        <v>0</v>
      </c>
      <c r="J242" s="380">
        <f>SUM(J243:J244)</f>
        <v>0</v>
      </c>
      <c r="K242" s="369">
        <f>SUM(K243:K244)</f>
        <v>0</v>
      </c>
      <c r="L242" s="36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72"/>
      <c r="J243" s="372"/>
      <c r="K243" s="372"/>
      <c r="L243" s="372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72"/>
      <c r="J244" s="372"/>
      <c r="K244" s="372"/>
      <c r="L244" s="372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79">
        <f>I246</f>
        <v>0</v>
      </c>
      <c r="J245" s="382">
        <f>J246</f>
        <v>0</v>
      </c>
      <c r="K245" s="383">
        <f>K246</f>
        <v>0</v>
      </c>
      <c r="L245" s="383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8">
        <f>I247+I248</f>
        <v>0</v>
      </c>
      <c r="J246" s="368">
        <f>J247+J248</f>
        <v>0</v>
      </c>
      <c r="K246" s="368">
        <f>K247+K248</f>
        <v>0</v>
      </c>
      <c r="L246" s="368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72"/>
      <c r="J247" s="372"/>
      <c r="K247" s="372"/>
      <c r="L247" s="372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00"/>
      <c r="J248" s="395"/>
      <c r="K248" s="400"/>
      <c r="L248" s="400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8">
        <f>I250</f>
        <v>0</v>
      </c>
      <c r="J249" s="369">
        <f>J250</f>
        <v>0</v>
      </c>
      <c r="K249" s="368">
        <f>K250</f>
        <v>0</v>
      </c>
      <c r="L249" s="36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79">
        <f>SUM(I251:I252)</f>
        <v>0</v>
      </c>
      <c r="J250" s="382">
        <f>SUM(J251:J252)</f>
        <v>0</v>
      </c>
      <c r="K250" s="383">
        <f>SUM(K251:K252)</f>
        <v>0</v>
      </c>
      <c r="L250" s="383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72"/>
      <c r="J251" s="372"/>
      <c r="K251" s="372"/>
      <c r="L251" s="372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72"/>
      <c r="J252" s="372"/>
      <c r="K252" s="372"/>
      <c r="L252" s="372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8">
        <f>I254</f>
        <v>0</v>
      </c>
      <c r="J253" s="380">
        <f t="shared" ref="J253:L254" si="39">J254</f>
        <v>0</v>
      </c>
      <c r="K253" s="369">
        <f t="shared" si="39"/>
        <v>0</v>
      </c>
      <c r="L253" s="36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69">
        <f>I255</f>
        <v>0</v>
      </c>
      <c r="J254" s="380">
        <f t="shared" si="39"/>
        <v>0</v>
      </c>
      <c r="K254" s="369">
        <f t="shared" si="39"/>
        <v>0</v>
      </c>
      <c r="L254" s="36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00"/>
      <c r="J255" s="400"/>
      <c r="K255" s="400"/>
      <c r="L255" s="400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8">
        <f>I257</f>
        <v>0</v>
      </c>
      <c r="J256" s="380">
        <f t="shared" ref="J256:L257" si="40">J257</f>
        <v>0</v>
      </c>
      <c r="K256" s="369">
        <f t="shared" si="40"/>
        <v>0</v>
      </c>
      <c r="L256" s="36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8">
        <f>I258</f>
        <v>0</v>
      </c>
      <c r="J257" s="380">
        <f t="shared" si="40"/>
        <v>0</v>
      </c>
      <c r="K257" s="369">
        <f t="shared" si="40"/>
        <v>0</v>
      </c>
      <c r="L257" s="36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00"/>
      <c r="J258" s="400"/>
      <c r="K258" s="400"/>
      <c r="L258" s="400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8">
        <f>I260</f>
        <v>0</v>
      </c>
      <c r="J259" s="380">
        <f>J260</f>
        <v>0</v>
      </c>
      <c r="K259" s="369">
        <f>K260</f>
        <v>0</v>
      </c>
      <c r="L259" s="36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8">
        <f>I261+I262</f>
        <v>0</v>
      </c>
      <c r="J260" s="368">
        <f>J261+J262</f>
        <v>0</v>
      </c>
      <c r="K260" s="368">
        <f>K261+K262</f>
        <v>0</v>
      </c>
      <c r="L260" s="368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71"/>
      <c r="J261" s="372"/>
      <c r="K261" s="372"/>
      <c r="L261" s="372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72"/>
      <c r="J262" s="372"/>
      <c r="K262" s="372"/>
      <c r="L262" s="372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368">
        <f>SUM(I264+I273+I277+I281+I285+I288+I291)</f>
        <v>0</v>
      </c>
      <c r="J263" s="380">
        <f>SUM(J264+J273+J277+J281+J285+J288+J291)</f>
        <v>0</v>
      </c>
      <c r="K263" s="369">
        <f>SUM(K264+K273+K277+K281+K285+K288+K291)</f>
        <v>0</v>
      </c>
      <c r="L263" s="36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8">
        <f>I265</f>
        <v>0</v>
      </c>
      <c r="J264" s="368">
        <f>J265</f>
        <v>0</v>
      </c>
      <c r="K264" s="368">
        <f>K265</f>
        <v>0</v>
      </c>
      <c r="L264" s="368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8">
        <f>SUM(I266)</f>
        <v>0</v>
      </c>
      <c r="J265" s="368">
        <f t="shared" ref="J265:L265" si="41">SUM(J266)</f>
        <v>0</v>
      </c>
      <c r="K265" s="368">
        <f t="shared" si="41"/>
        <v>0</v>
      </c>
      <c r="L265" s="368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72"/>
      <c r="J266" s="372"/>
      <c r="K266" s="372"/>
      <c r="L266" s="372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368">
        <f>SUM(I268:I269)</f>
        <v>0</v>
      </c>
      <c r="J267" s="368">
        <f t="shared" ref="J267:K267" si="42">SUM(J268:J269)</f>
        <v>0</v>
      </c>
      <c r="K267" s="368">
        <f t="shared" si="42"/>
        <v>0</v>
      </c>
      <c r="L267" s="368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372"/>
      <c r="J268" s="371"/>
      <c r="K268" s="372"/>
      <c r="L268" s="372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372"/>
      <c r="J269" s="371"/>
      <c r="K269" s="372"/>
      <c r="L269" s="372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368">
        <f>SUM(I271:I272)</f>
        <v>0</v>
      </c>
      <c r="J270" s="368">
        <f t="shared" ref="J270:K270" si="43">SUM(J271:J272)</f>
        <v>0</v>
      </c>
      <c r="K270" s="368">
        <f t="shared" si="43"/>
        <v>0</v>
      </c>
      <c r="L270" s="368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372"/>
      <c r="J271" s="371"/>
      <c r="K271" s="372"/>
      <c r="L271" s="372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372"/>
      <c r="J272" s="371"/>
      <c r="K272" s="372"/>
      <c r="L272" s="372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8">
        <f>I274</f>
        <v>0</v>
      </c>
      <c r="J273" s="369">
        <f>J274</f>
        <v>0</v>
      </c>
      <c r="K273" s="368">
        <f>K274</f>
        <v>0</v>
      </c>
      <c r="L273" s="36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79">
        <f>SUM(I275:I276)</f>
        <v>0</v>
      </c>
      <c r="J274" s="382">
        <f>SUM(J275:J276)</f>
        <v>0</v>
      </c>
      <c r="K274" s="383">
        <f>SUM(K275:K276)</f>
        <v>0</v>
      </c>
      <c r="L274" s="383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72"/>
      <c r="J275" s="372"/>
      <c r="K275" s="372"/>
      <c r="L275" s="372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72"/>
      <c r="J276" s="372"/>
      <c r="K276" s="372"/>
      <c r="L276" s="372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8">
        <f>I278</f>
        <v>0</v>
      </c>
      <c r="J277" s="380">
        <f>J278</f>
        <v>0</v>
      </c>
      <c r="K277" s="369">
        <f>K278</f>
        <v>0</v>
      </c>
      <c r="L277" s="36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8">
        <f>I279+I280</f>
        <v>0</v>
      </c>
      <c r="J278" s="368">
        <f>J279+J280</f>
        <v>0</v>
      </c>
      <c r="K278" s="368">
        <f>K279+K280</f>
        <v>0</v>
      </c>
      <c r="L278" s="368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72"/>
      <c r="J279" s="372"/>
      <c r="K279" s="372"/>
      <c r="L279" s="372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72"/>
      <c r="J280" s="372"/>
      <c r="K280" s="372"/>
      <c r="L280" s="372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8">
        <f>I282</f>
        <v>0</v>
      </c>
      <c r="J281" s="380">
        <f>J282</f>
        <v>0</v>
      </c>
      <c r="K281" s="369">
        <f>K282</f>
        <v>0</v>
      </c>
      <c r="L281" s="36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8">
        <f>SUM(I283:I284)</f>
        <v>0</v>
      </c>
      <c r="J282" s="380">
        <f>SUM(J283:J284)</f>
        <v>0</v>
      </c>
      <c r="K282" s="369">
        <f>SUM(K283:K284)</f>
        <v>0</v>
      </c>
      <c r="L282" s="36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72"/>
      <c r="J283" s="372"/>
      <c r="K283" s="372"/>
      <c r="L283" s="372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72"/>
      <c r="J284" s="372"/>
      <c r="K284" s="372"/>
      <c r="L284" s="372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8">
        <f>I286</f>
        <v>0</v>
      </c>
      <c r="J285" s="380">
        <f t="shared" ref="J285:L286" si="44">J286</f>
        <v>0</v>
      </c>
      <c r="K285" s="369">
        <f t="shared" si="44"/>
        <v>0</v>
      </c>
      <c r="L285" s="36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8">
        <f>I287</f>
        <v>0</v>
      </c>
      <c r="J286" s="380">
        <f t="shared" si="44"/>
        <v>0</v>
      </c>
      <c r="K286" s="369">
        <f t="shared" si="44"/>
        <v>0</v>
      </c>
      <c r="L286" s="36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72"/>
      <c r="J287" s="372"/>
      <c r="K287" s="372"/>
      <c r="L287" s="372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8">
        <f>I289</f>
        <v>0</v>
      </c>
      <c r="J288" s="402">
        <f t="shared" ref="J288:L289" si="45">J289</f>
        <v>0</v>
      </c>
      <c r="K288" s="369">
        <f t="shared" si="45"/>
        <v>0</v>
      </c>
      <c r="L288" s="36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8">
        <f>I290</f>
        <v>0</v>
      </c>
      <c r="J289" s="402">
        <f t="shared" si="45"/>
        <v>0</v>
      </c>
      <c r="K289" s="369">
        <f t="shared" si="45"/>
        <v>0</v>
      </c>
      <c r="L289" s="36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72"/>
      <c r="J290" s="372"/>
      <c r="K290" s="372"/>
      <c r="L290" s="372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8">
        <f>I292</f>
        <v>0</v>
      </c>
      <c r="J291" s="402">
        <f>J292</f>
        <v>0</v>
      </c>
      <c r="K291" s="369">
        <f>K292</f>
        <v>0</v>
      </c>
      <c r="L291" s="36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8">
        <f>I293+I294</f>
        <v>0</v>
      </c>
      <c r="J292" s="368">
        <f>J293+J294</f>
        <v>0</v>
      </c>
      <c r="K292" s="368">
        <f>K293+K294</f>
        <v>0</v>
      </c>
      <c r="L292" s="368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72"/>
      <c r="J293" s="372"/>
      <c r="K293" s="372"/>
      <c r="L293" s="372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72"/>
      <c r="J294" s="372"/>
      <c r="K294" s="372"/>
      <c r="L294" s="372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64">
        <f>SUM(I296+I328)</f>
        <v>0</v>
      </c>
      <c r="J295" s="403">
        <f>SUM(J296+J328)</f>
        <v>0</v>
      </c>
      <c r="K295" s="365">
        <f>SUM(K296+K328)</f>
        <v>0</v>
      </c>
      <c r="L295" s="365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368">
        <f>SUM(I297+I306+I310+I314+I318+I321+I324)</f>
        <v>0</v>
      </c>
      <c r="J296" s="402">
        <f>SUM(J297+J306+J310+J314+J318+J321+J324)</f>
        <v>0</v>
      </c>
      <c r="K296" s="369">
        <f>SUM(K297+K306+K310+K314+K318+K321+K324)</f>
        <v>0</v>
      </c>
      <c r="L296" s="36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8">
        <f>SUM(I298+I300+I303)</f>
        <v>0</v>
      </c>
      <c r="J297" s="368">
        <f>SUM(J298+J300+J303)</f>
        <v>0</v>
      </c>
      <c r="K297" s="368">
        <f t="shared" ref="K297:L297" si="46">SUM(K298+K300+K303)</f>
        <v>0</v>
      </c>
      <c r="L297" s="368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8">
        <f>SUM(I299:I299)</f>
        <v>0</v>
      </c>
      <c r="J298" s="402">
        <f>SUM(J299:J299)</f>
        <v>0</v>
      </c>
      <c r="K298" s="369">
        <f>SUM(K299:K299)</f>
        <v>0</v>
      </c>
      <c r="L298" s="36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72"/>
      <c r="J299" s="372"/>
      <c r="K299" s="372"/>
      <c r="L299" s="372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364">
        <f>SUM(I301:I302)</f>
        <v>0</v>
      </c>
      <c r="J300" s="364">
        <f>SUM(J301:J302)</f>
        <v>0</v>
      </c>
      <c r="K300" s="364">
        <f t="shared" ref="K300:L300" si="47">SUM(K301:K302)</f>
        <v>0</v>
      </c>
      <c r="L300" s="364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372"/>
      <c r="J301" s="372"/>
      <c r="K301" s="372"/>
      <c r="L301" s="372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372"/>
      <c r="J302" s="372"/>
      <c r="K302" s="372"/>
      <c r="L302" s="372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364">
        <f>SUM(I304:I305)</f>
        <v>0</v>
      </c>
      <c r="J303" s="364">
        <f>SUM(J304:J305)</f>
        <v>0</v>
      </c>
      <c r="K303" s="364">
        <f t="shared" ref="K303:L303" si="48">SUM(K304:K305)</f>
        <v>0</v>
      </c>
      <c r="L303" s="364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372"/>
      <c r="J304" s="372"/>
      <c r="K304" s="372"/>
      <c r="L304" s="372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372"/>
      <c r="J305" s="372"/>
      <c r="K305" s="372"/>
      <c r="L305" s="372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8">
        <f>I307</f>
        <v>0</v>
      </c>
      <c r="J306" s="402">
        <f>J307</f>
        <v>0</v>
      </c>
      <c r="K306" s="369">
        <f>K307</f>
        <v>0</v>
      </c>
      <c r="L306" s="36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9">
        <f>SUM(I308:I309)</f>
        <v>0</v>
      </c>
      <c r="J307" s="404">
        <f>SUM(J308:J309)</f>
        <v>0</v>
      </c>
      <c r="K307" s="383">
        <f>SUM(K308:K309)</f>
        <v>0</v>
      </c>
      <c r="L307" s="383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72"/>
      <c r="J308" s="372"/>
      <c r="K308" s="372"/>
      <c r="L308" s="372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72"/>
      <c r="J309" s="372"/>
      <c r="K309" s="372"/>
      <c r="L309" s="372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8">
        <f>I311</f>
        <v>0</v>
      </c>
      <c r="J310" s="402">
        <f>J311</f>
        <v>0</v>
      </c>
      <c r="K310" s="369">
        <f>K311</f>
        <v>0</v>
      </c>
      <c r="L310" s="36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69">
        <f>I312+I313</f>
        <v>0</v>
      </c>
      <c r="J311" s="369">
        <f>J312+J313</f>
        <v>0</v>
      </c>
      <c r="K311" s="369">
        <f>K312+K313</f>
        <v>0</v>
      </c>
      <c r="L311" s="36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00"/>
      <c r="J312" s="400"/>
      <c r="K312" s="400"/>
      <c r="L312" s="405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72"/>
      <c r="J313" s="372"/>
      <c r="K313" s="372"/>
      <c r="L313" s="372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8">
        <f>I315</f>
        <v>0</v>
      </c>
      <c r="J314" s="402">
        <f>J315</f>
        <v>0</v>
      </c>
      <c r="K314" s="369">
        <f>K315</f>
        <v>0</v>
      </c>
      <c r="L314" s="36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8">
        <f>SUM(I316:I317)</f>
        <v>0</v>
      </c>
      <c r="J315" s="368">
        <f>SUM(J316:J317)</f>
        <v>0</v>
      </c>
      <c r="K315" s="368">
        <f>SUM(K316:K317)</f>
        <v>0</v>
      </c>
      <c r="L315" s="368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71"/>
      <c r="J316" s="372"/>
      <c r="K316" s="372"/>
      <c r="L316" s="371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372"/>
      <c r="J317" s="400"/>
      <c r="K317" s="400"/>
      <c r="L317" s="405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83">
        <f>I319</f>
        <v>0</v>
      </c>
      <c r="J318" s="402">
        <f t="shared" ref="J318:L319" si="49">J319</f>
        <v>0</v>
      </c>
      <c r="K318" s="369">
        <f t="shared" si="49"/>
        <v>0</v>
      </c>
      <c r="L318" s="36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69">
        <f>I320</f>
        <v>0</v>
      </c>
      <c r="J319" s="404">
        <f t="shared" si="49"/>
        <v>0</v>
      </c>
      <c r="K319" s="383">
        <f t="shared" si="49"/>
        <v>0</v>
      </c>
      <c r="L319" s="383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72"/>
      <c r="J320" s="400"/>
      <c r="K320" s="400"/>
      <c r="L320" s="405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9">
        <f>I322</f>
        <v>0</v>
      </c>
      <c r="J321" s="402">
        <f t="shared" ref="J321:L322" si="50">J322</f>
        <v>0</v>
      </c>
      <c r="K321" s="369">
        <f t="shared" si="50"/>
        <v>0</v>
      </c>
      <c r="L321" s="36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8">
        <f>I323</f>
        <v>0</v>
      </c>
      <c r="J322" s="402">
        <f t="shared" si="50"/>
        <v>0</v>
      </c>
      <c r="K322" s="369">
        <f t="shared" si="50"/>
        <v>0</v>
      </c>
      <c r="L322" s="36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00"/>
      <c r="J323" s="400"/>
      <c r="K323" s="400"/>
      <c r="L323" s="405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8">
        <f>I325</f>
        <v>0</v>
      </c>
      <c r="J324" s="402">
        <f>J325</f>
        <v>0</v>
      </c>
      <c r="K324" s="369">
        <f>K325</f>
        <v>0</v>
      </c>
      <c r="L324" s="36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8">
        <f>I326+I327</f>
        <v>0</v>
      </c>
      <c r="J325" s="368">
        <f>J326+J327</f>
        <v>0</v>
      </c>
      <c r="K325" s="368">
        <f>K326+K327</f>
        <v>0</v>
      </c>
      <c r="L325" s="368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00"/>
      <c r="J326" s="400"/>
      <c r="K326" s="400"/>
      <c r="L326" s="405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72"/>
      <c r="J327" s="372"/>
      <c r="K327" s="372"/>
      <c r="L327" s="372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8">
        <f>SUM(I329+I338+I342+I346+I350+I353+I356)</f>
        <v>0</v>
      </c>
      <c r="J328" s="402">
        <f>SUM(J329+J338+J342+J346+J350+J353+J356)</f>
        <v>0</v>
      </c>
      <c r="K328" s="369">
        <f>SUM(K329+K338+K342+K346+K350+K353+K356)</f>
        <v>0</v>
      </c>
      <c r="L328" s="36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8">
        <f>I330</f>
        <v>0</v>
      </c>
      <c r="J329" s="402">
        <f>J330</f>
        <v>0</v>
      </c>
      <c r="K329" s="369">
        <f>K330</f>
        <v>0</v>
      </c>
      <c r="L329" s="36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8">
        <f>SUM(I331:I331)</f>
        <v>0</v>
      </c>
      <c r="J330" s="368">
        <f t="shared" ref="J330:P330" si="51">SUM(J331:J331)</f>
        <v>0</v>
      </c>
      <c r="K330" s="368">
        <f t="shared" si="51"/>
        <v>0</v>
      </c>
      <c r="L330" s="368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00"/>
      <c r="J331" s="400"/>
      <c r="K331" s="400"/>
      <c r="L331" s="405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368">
        <f>SUM(I333:I334)</f>
        <v>0</v>
      </c>
      <c r="J332" s="368">
        <f t="shared" ref="J332:L332" si="52">SUM(J333:J334)</f>
        <v>0</v>
      </c>
      <c r="K332" s="368">
        <f t="shared" si="52"/>
        <v>0</v>
      </c>
      <c r="L332" s="368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00"/>
      <c r="J333" s="400"/>
      <c r="K333" s="400"/>
      <c r="L333" s="405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372"/>
      <c r="J334" s="372"/>
      <c r="K334" s="372"/>
      <c r="L334" s="372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368">
        <f>SUM(I336:I337)</f>
        <v>0</v>
      </c>
      <c r="J335" s="368">
        <f t="shared" ref="J335:L335" si="53">SUM(J336:J337)</f>
        <v>0</v>
      </c>
      <c r="K335" s="368">
        <f t="shared" si="53"/>
        <v>0</v>
      </c>
      <c r="L335" s="368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372"/>
      <c r="J336" s="372"/>
      <c r="K336" s="372"/>
      <c r="L336" s="372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378"/>
      <c r="J337" s="406"/>
      <c r="K337" s="378"/>
      <c r="L337" s="378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6">
        <f>I339</f>
        <v>0</v>
      </c>
      <c r="J338" s="407">
        <f>J339</f>
        <v>0</v>
      </c>
      <c r="K338" s="377">
        <f>K339</f>
        <v>0</v>
      </c>
      <c r="L338" s="377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8">
        <f>SUM(I340:I341)</f>
        <v>0</v>
      </c>
      <c r="J339" s="380">
        <f>SUM(J340:J341)</f>
        <v>0</v>
      </c>
      <c r="K339" s="369">
        <f>SUM(K340:K341)</f>
        <v>0</v>
      </c>
      <c r="L339" s="36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72"/>
      <c r="J340" s="372"/>
      <c r="K340" s="372"/>
      <c r="L340" s="372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72"/>
      <c r="J341" s="372"/>
      <c r="K341" s="372"/>
      <c r="L341" s="372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8">
        <f>I343</f>
        <v>0</v>
      </c>
      <c r="J342" s="380">
        <f>J343</f>
        <v>0</v>
      </c>
      <c r="K342" s="369">
        <f>K343</f>
        <v>0</v>
      </c>
      <c r="L342" s="36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8">
        <f>I344+I345</f>
        <v>0</v>
      </c>
      <c r="J343" s="368">
        <f>J344+J345</f>
        <v>0</v>
      </c>
      <c r="K343" s="368">
        <f>K344+K345</f>
        <v>0</v>
      </c>
      <c r="L343" s="368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00"/>
      <c r="J344" s="400"/>
      <c r="K344" s="400"/>
      <c r="L344" s="405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72"/>
      <c r="J345" s="372"/>
      <c r="K345" s="372"/>
      <c r="L345" s="372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8">
        <f>I347</f>
        <v>0</v>
      </c>
      <c r="J346" s="380">
        <f>J347</f>
        <v>0</v>
      </c>
      <c r="K346" s="369">
        <f>K347</f>
        <v>0</v>
      </c>
      <c r="L346" s="36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79">
        <f>SUM(I348:I349)</f>
        <v>0</v>
      </c>
      <c r="J347" s="382">
        <f>SUM(J348:J349)</f>
        <v>0</v>
      </c>
      <c r="K347" s="383">
        <f>SUM(K348:K349)</f>
        <v>0</v>
      </c>
      <c r="L347" s="383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72"/>
      <c r="J348" s="372"/>
      <c r="K348" s="372"/>
      <c r="L348" s="372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72"/>
      <c r="J349" s="372"/>
      <c r="K349" s="372"/>
      <c r="L349" s="372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8">
        <f>I351</f>
        <v>0</v>
      </c>
      <c r="J350" s="380">
        <f t="shared" ref="J350:L351" si="54">J351</f>
        <v>0</v>
      </c>
      <c r="K350" s="369">
        <f t="shared" si="54"/>
        <v>0</v>
      </c>
      <c r="L350" s="36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79">
        <f>I352</f>
        <v>0</v>
      </c>
      <c r="J351" s="382">
        <f t="shared" si="54"/>
        <v>0</v>
      </c>
      <c r="K351" s="383">
        <f t="shared" si="54"/>
        <v>0</v>
      </c>
      <c r="L351" s="383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00"/>
      <c r="J352" s="400"/>
      <c r="K352" s="400"/>
      <c r="L352" s="405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8">
        <f>I354</f>
        <v>0</v>
      </c>
      <c r="J353" s="380">
        <f t="shared" ref="I353:L354" si="55">J354</f>
        <v>0</v>
      </c>
      <c r="K353" s="369">
        <f t="shared" si="55"/>
        <v>0</v>
      </c>
      <c r="L353" s="36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8">
        <f t="shared" si="55"/>
        <v>0</v>
      </c>
      <c r="J354" s="380">
        <f t="shared" si="55"/>
        <v>0</v>
      </c>
      <c r="K354" s="369">
        <f t="shared" si="55"/>
        <v>0</v>
      </c>
      <c r="L354" s="36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00"/>
      <c r="J355" s="400"/>
      <c r="K355" s="400"/>
      <c r="L355" s="405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8">
        <f>I357</f>
        <v>0</v>
      </c>
      <c r="J356" s="380">
        <f t="shared" ref="J356:L356" si="56">J357</f>
        <v>0</v>
      </c>
      <c r="K356" s="369">
        <f t="shared" si="56"/>
        <v>0</v>
      </c>
      <c r="L356" s="36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8">
        <f>SUM(I358:I359)</f>
        <v>0</v>
      </c>
      <c r="J357" s="368">
        <f t="shared" ref="J357:L357" si="57">SUM(J358:J359)</f>
        <v>0</v>
      </c>
      <c r="K357" s="368">
        <f t="shared" si="57"/>
        <v>0</v>
      </c>
      <c r="L357" s="368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00"/>
      <c r="J358" s="400"/>
      <c r="K358" s="400"/>
      <c r="L358" s="405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372"/>
      <c r="J359" s="372"/>
      <c r="K359" s="372"/>
      <c r="L359" s="372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08">
        <f>SUM(I30+I177)</f>
        <v>341900</v>
      </c>
      <c r="J360" s="408">
        <f t="shared" ref="J360:L360" si="58">SUM(J30+J177)</f>
        <v>256400</v>
      </c>
      <c r="K360" s="408">
        <f t="shared" si="58"/>
        <v>219543.49</v>
      </c>
      <c r="L360" s="408">
        <f t="shared" si="58"/>
        <v>219543.49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 t="s">
        <v>737</v>
      </c>
      <c r="E362" s="82"/>
      <c r="F362" s="242"/>
      <c r="G362" s="363"/>
      <c r="H362" s="359"/>
      <c r="I362" s="362"/>
      <c r="J362" s="361"/>
      <c r="L362" s="362" t="s">
        <v>738</v>
      </c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56" t="s">
        <v>133</v>
      </c>
      <c r="L363" s="456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 t="s">
        <v>740</v>
      </c>
      <c r="E365" s="82"/>
      <c r="F365" s="242"/>
      <c r="G365" s="82"/>
      <c r="H365" s="3"/>
      <c r="I365" s="161"/>
      <c r="J365" s="3"/>
      <c r="K365" s="243"/>
      <c r="L365" s="243" t="s">
        <v>739</v>
      </c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457" t="s">
        <v>175</v>
      </c>
      <c r="E366" s="458"/>
      <c r="F366" s="458"/>
      <c r="G366" s="458"/>
      <c r="H366" s="353"/>
      <c r="I366" s="186" t="s">
        <v>132</v>
      </c>
      <c r="J366" s="297"/>
      <c r="K366" s="456" t="s">
        <v>133</v>
      </c>
      <c r="L366" s="456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86D47D13-1668-419C-9290-DC0D05400A26}" showPageBreaks="1" zeroValues="0" fitToPage="1" hiddenColumns="1" topLeftCell="A223">
      <selection activeCell="K373" sqref="K373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86D47D13-1668-419C-9290-DC0D05400A26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'f2'!Spausdinti_pavadinimus</vt:lpstr>
      <vt:lpstr>'f2 (2)'!Spausdinti_pavadinimus</vt:lpstr>
      <vt:lpstr>'f2 (3)'!Spausdinti_pavadinimus</vt:lpstr>
      <vt:lpstr>'F2 projektas'!Spausdinti_pavadinimus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2018-10-11T07:39:47Z</cp:lastPrinted>
  <dcterms:created xsi:type="dcterms:W3CDTF">2004-04-07T10:43:01Z</dcterms:created>
  <dcterms:modified xsi:type="dcterms:W3CDTF">2018-10-11T07:54:22Z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