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K203"/>
  <c r="K202" s="1"/>
  <c r="K201" s="1"/>
  <c r="J203"/>
  <c r="J202" s="1"/>
  <c r="J201" s="1"/>
  <c r="I202"/>
  <c r="I201" s="1"/>
  <c r="L202"/>
  <c r="L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I161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1" l="1"/>
  <c r="I230" s="1"/>
  <c r="K31"/>
  <c r="I132"/>
  <c r="I30" s="1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I176" i="2"/>
  <c r="I287"/>
  <c r="K65"/>
  <c r="K64" s="1"/>
  <c r="L176"/>
  <c r="L93"/>
  <c r="L31"/>
  <c r="L176" i="1"/>
  <c r="K109"/>
  <c r="K227"/>
  <c r="K205"/>
  <c r="K93"/>
  <c r="L312" i="3" l="1"/>
  <c r="J312"/>
  <c r="K287" i="2"/>
  <c r="J30" i="4"/>
  <c r="I287" i="1"/>
  <c r="K65" i="3"/>
  <c r="J65" i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K6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75" s="1"/>
  <c r="K162"/>
  <c r="K157" s="1"/>
  <c r="J93"/>
  <c r="J165" i="3"/>
  <c r="K162" i="1"/>
  <c r="K157" s="1"/>
  <c r="J149"/>
  <c r="J148" s="1"/>
  <c r="I257" i="2"/>
  <c r="I226" s="1"/>
  <c r="J346" i="3"/>
  <c r="J311" s="1"/>
  <c r="L184"/>
  <c r="K113"/>
  <c r="I31"/>
  <c r="J31" i="2"/>
  <c r="I275" i="3"/>
  <c r="K93"/>
  <c r="I93"/>
  <c r="K238"/>
  <c r="K316" i="2"/>
  <c r="K286" s="1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30" i="2" l="1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J344" s="1"/>
  <c r="I174"/>
  <c r="I344" s="1"/>
  <c r="I174" i="1" l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<sst xmlns="http://schemas.openxmlformats.org/spreadsheetml/2006/main" count="2013" uniqueCount="751">
  <si>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</si>
  <si>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</si>
  <si>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</si>
  <si>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</si>
  <si>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</si>
  <si>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</si>
  <si>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</si>
  <si>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</si>
  <si>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</si>
  <si>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</si>
  <si>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</si>
  <si>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</si>
  <si>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</si>
  <si>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</si>
  <si>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</si>
  <si>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</si>
  <si>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</si>
  <si>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</si>
  <si>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</si>
  <si>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</si>
  <si>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</si>
  <si>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</si>
  <si>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</si>
  <si>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</si>
  <si>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</si>
  <si>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</si>
  <si>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</si>
  <si>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</si>
  <si>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</si>
  <si>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</si>
  <si>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</si>
  <si>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</si>
  <si>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</si>
  <si>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</si>
  <si>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</si>
  <si>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</si>
  <si>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</si>
  <si>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</si>
  <si>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</si>
  <si>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</si>
  <si>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</si>
  <si>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</si>
  <si>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</si>
  <si>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</si>
  <si>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</si>
  <si>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</si>
  <si>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</si>
  <si>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</si>
  <si>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</si>
  <si>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</si>
  <si>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</si>
  <si>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</si>
  <si>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</si>
  <si>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</si>
  <si>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</si>
  <si>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</si>
  <si>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</si>
  <si>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</si>
  <si>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</si>
  <si>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</si>
  <si>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</si>
  <si>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</si>
  <si>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</si>
  <si>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</si>
  <si>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</si>
  <si>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</si>
  <si>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</si>
  <si>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</si>
  <si>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</si>
  <si>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</si>
  <si>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</si>
  <si>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</si>
  <si>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</si>
  <si>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</si>
  <si>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</si>
  <si>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</si>
  <si>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</si>
  <si>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</si>
  <si>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</si>
  <si>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</si>
  <si>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</si>
  <si>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</si>
  <si>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</si>
  <si>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</si>
  <si>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</si>
  <si>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</si>
  <si>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</si>
  <si>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</si>
  <si>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</si>
  <si>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</si>
  <si>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</si>
  <si>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</si>
  <si>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</si>
  <si>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</si>
  <si>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</si>
  <si>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</si>
  <si>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</si>
  <si>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</si>
  <si>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</si>
  <si>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</si>
  <si>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</si>
  <si>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</si>
  <si>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</si>
  <si>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</si>
  <si>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</si>
  <si>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</si>
  <si>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</si>
  <si>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</si>
  <si>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</si>
  <si>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</si>
  <si>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</si>
  <si>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</si>
  <si>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</si>
  <si>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</si>
  <si>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</si>
  <si>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</si>
  <si>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</si>
  <si>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</si>
  <si>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</si>
  <si>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</si>
  <si>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</si>
  <si>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</si>
  <si>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</si>
  <si>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</si>
  <si>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</si>
  <si>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</si>
  <si>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</si>
  <si>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</si>
  <si>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</si>
  <si>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</si>
  <si>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</si>
  <si>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</si>
  <si>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</si>
  <si>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</si>
  <si>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</si>
  <si>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</si>
  <si>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</si>
  <si>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</si>
  <si>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</si>
  <si>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</si>
  <si>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</si>
  <si>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</si>
  <si>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</si>
  <si>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</si>
  <si>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</si>
  <si>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</si>
  <si>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</si>
  <si>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</si>
  <si>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</si>
  <si>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</si>
  <si>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</si>
  <si>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</si>
  <si>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</si>
  <si>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</si>
  <si>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</si>
  <si>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</si>
  <si>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</si>
  <si>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</si>
  <si>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</si>
  <si>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</si>
  <si>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</si>
  <si>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</si>
  <si>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</si>
  <si>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</si>
  <si>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</si>
  <si>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</si>
  <si>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</si>
  <si>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</si>
  <si>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</si>
  <si>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</si>
  <si>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</si>
  <si>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</si>
  <si>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</si>
  <si>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</si>
  <si>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</si>
  <si>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</si>
  <si>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</si>
  <si>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</si>
  <si>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</si>
  <si>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</si>
  <si>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</si>
  <si>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</si>
  <si>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</si>
  <si>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</si>
  <si>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</si>
  <si>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</si>
  <si>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</si>
  <si>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</si>
  <si>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</si>
  <si>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</si>
  <si>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</si>
  <si>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</si>
  <si>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</si>
  <si>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</si>
  <si>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</si>
  <si>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</si>
  <si>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</si>
  <si>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</si>
  <si>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</si>
  <si>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</si>
  <si>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</si>
  <si>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</si>
  <si>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</si>
  <si>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</si>
  <si>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</si>
  <si>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</si>
  <si>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</si>
  <si>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</si>
  <si>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</si>
  <si>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</si>
  <si>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</si>
  <si>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</si>
  <si>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</si>
  <si>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</si>
  <si>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</si>
  <si>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</si>
  <si>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</si>
  <si>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</si>
  <si>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</si>
  <si>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</si>
  <si>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</si>
  <si>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</si>
  <si>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</si>
  <si>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</si>
  <si>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</si>
  <si>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</si>
  <si>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</si>
  <si>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</si>
  <si>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</si>
  <si>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</si>
  <si>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</si>
  <si>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</si>
  <si>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</si>
  <si>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</si>
  <si>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</si>
  <si>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</si>
  <si>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</si>
  <si>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</si>
  <si>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</si>
  <si>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</si>
  <si>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</si>
  <si>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</si>
  <si>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</si>
  <si>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</si>
  <si>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</si>
  <si>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</si>
  <si>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</si>
  <si>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</si>
  <si>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</si>
  <si>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</si>
  <si>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</si>
  <si>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</si>
  <si>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</si>
  <si>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</si>
  <si>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</si>
  <si>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</si>
  <si>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</si>
  <si>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</si>
  <si>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</si>
  <si>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</si>
  <si>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</si>
  <si>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</si>
  <si>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</si>
  <si>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</si>
  <si>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</si>
  <si>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</si>
  <si>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</si>
  <si>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</si>
  <si>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</si>
  <si>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</si>
  <si>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</si>
  <si>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</si>
  <si>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</si>
  <si>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</si>
  <si>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</si>
  <si>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</si>
  <si>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</si>
  <si>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</si>
  <si>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</si>
  <si>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</si>
  <si>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</si>
  <si>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</si>
  <si>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</si>
  <si>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</si>
  <si>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</si>
  <si>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</si>
  <si>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</si>
  <si>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</si>
  <si>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</si>
  <si>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</si>
  <si>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</si>
  <si>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</si>
  <si>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</si>
  <si>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</si>
  <si>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</si>
  <si>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</si>
  <si>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</si>
  <si>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</si>
  <si>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</si>
  <si>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</si>
  <si>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</si>
  <si>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</si>
  <si>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</si>
  <si>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</si>
  <si>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</si>
  <si>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</si>
  <si>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</si>
  <si>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</si>
  <si>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</si>
  <si>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</si>
  <si>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</si>
  <si>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</si>
  <si>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</si>
  <si>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</si>
  <si>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</si>
  <si>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</si>
  <si>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</si>
  <si>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</si>
  <si>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</si>
  <si>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</si>
  <si>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</si>
  <si>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</si>
  <si>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</si>
  <si>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</si>
  <si>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</si>
  <si>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</si>
  <si>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</si>
  <si>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</si>
  <si>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</si>
  <si>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</si>
  <si>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</si>
  <si>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</si>
  <si>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</si>
  <si>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</si>
  <si>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</si>
  <si>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</si>
  <si>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</si>
  <si>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</si>
  <si>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</si>
  <si>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</si>
  <si>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</si>
  <si>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</si>
  <si>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</si>
  <si>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</si>
  <si>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</si>
  <si>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</si>
  <si>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</si>
  <si>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</si>
  <si>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</si>
  <si>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</si>
  <si>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</si>
  <si>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</si>
  <si>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</si>
  <si>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</si>
  <si>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</si>
  <si>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</si>
  <si>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</si>
  <si>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</si>
  <si>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</si>
  <si>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</si>
  <si>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</si>
  <si>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</si>
  <si>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</si>
  <si>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</si>
  <si>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</si>
  <si>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</si>
  <si>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</si>
  <si>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</si>
  <si>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</si>
  <si>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</si>
  <si>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</si>
  <si>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</si>
  <si>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</si>
  <si>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</si>
  <si>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</si>
  <si>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</si>
  <si>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</si>
  <si>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</si>
  <si>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</si>
  <si>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</si>
  <si>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</si>
  <si>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</si>
  <si>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</si>
  <si>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</si>
  <si>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</si>
  <si>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</si>
  <si>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</si>
  <si>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</si>
  <si>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</si>
  <si>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</si>
  <si>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</si>
  <si>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</si>
  <si>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</si>
  <si>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</si>
  <si>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</si>
  <si>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</si>
  <si>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</si>
  <si>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</si>
  <si>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</si>
  <si>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</si>
  <si>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</si>
  <si>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</si>
  <si>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</si>
  <si>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</si>
  <si>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</si>
  <si>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</si>
  <si>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</si>
  <si>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</si>
  <si>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</si>
  <si>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</si>
  <si>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</si>
  <si>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</si>
  <si>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</si>
  <si>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</si>
  <si>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</si>
  <si>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</si>
  <si>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</si>
  <si>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</si>
  <si>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</si>
  <si>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</si>
  <si>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</si>
  <si>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</si>
  <si>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</si>
  <si>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</si>
  <si>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</si>
  <si>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</si>
  <si>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</si>
  <si>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</si>
  <si>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</si>
  <si>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</si>
  <si>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</si>
  <si>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</si>
  <si>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</si>
  <si>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</si>
  <si>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</si>
  <si>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</si>
  <si>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</si>
  <si>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</si>
  <si>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</si>
  <si>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</si>
  <si>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</si>
  <si>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</si>
  <si>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</si>
  <si>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</si>
  <si>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</si>
  <si>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</si>
  <si>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</si>
  <si>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</si>
  <si>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</si>
  <si>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</si>
  <si>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</si>
  <si>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</si>
  <si>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</si>
  <si>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</si>
  <si>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</si>
  <si>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</si>
  <si>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</si>
  <si>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</si>
  <si>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</si>
  <si>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</si>
  <si>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</si>
  <si>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</si>
  <si>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</si>
  <si>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</si>
  <si>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</si>
  <si>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</si>
  <si>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</si>
  <si>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</si>
  <si>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</si>
  <si>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</si>
  <si>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</si>
  <si>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</si>
  <si>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</si>
  <si>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</si>
  <si>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</si>
  <si>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</si>
  <si>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</si>
  <si>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</si>
  <si>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</si>
  <si>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</si>
  <si>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</si>
  <si>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</si>
  <si>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</si>
  <si>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</si>
  <si>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</si>
  <si>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</si>
  <si>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</si>
  <si>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</si>
  <si>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</si>
  <si>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</si>
  <si>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</si>
  <si>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</si>
  <si>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</si>
  <si>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</si>
  <si>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</si>
  <si>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</si>
  <si>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</si>
  <si>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</si>
  <si>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</si>
  <si>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</si>
  <si>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</si>
  <si>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</si>
  <si>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</si>
  <si>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</si>
  <si>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</si>
  <si>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</si>
  <si>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</si>
  <si>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</si>
  <si>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</si>
  <si>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</si>
  <si>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</si>
  <si>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</si>
  <si>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</si>
  <si>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</si>
  <si>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</si>
  <si>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</si>
  <si>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</si>
  <si>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</si>
  <si>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</si>
  <si>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</si>
  <si>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</si>
  <si>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</si>
  <si>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</si>
  <si>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</si>
  <si>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</si>
  <si>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</si>
  <si>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</si>
  <si>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</si>
  <si>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</si>
  <si>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</si>
  <si>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</si>
  <si>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</si>
  <si>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</si>
  <si>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</si>
  <si>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</si>
  <si>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</si>
  <si>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</si>
  <si>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</si>
  <si>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</si>
  <si>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</si>
  <si>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</si>
  <si>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</si>
  <si>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</si>
  <si>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</si>
  <si>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</si>
  <si>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</si>
  <si>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</si>
  <si>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</si>
  <si>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</si>
  <si>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</si>
  <si>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</si>
  <si>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</si>
  <si>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</si>
  <si>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</si>
  <si>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</si>
  <si>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</si>
  <si>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</si>
  <si>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</si>
  <si>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</si>
  <si>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</si>
  <si>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</si>
  <si>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</si>
  <si>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</si>
  <si>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</si>
  <si>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</si>
  <si>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</si>
  <si>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</si>
  <si>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</si>
  <si>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</si>
  <si>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</si>
  <si>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</si>
  <si>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</si>
  <si>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</si>
  <si>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</si>
  <si>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</si>
  <si>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</si>
  <si>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</si>
  <si>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</si>
  <si>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</si>
  <si>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</si>
  <si>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</si>
  <si>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</si>
  <si>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</si>
  <si>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</si>
  <si>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</si>
  <si>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</si>
  <si>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</si>
  <si>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</si>
  <si>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</si>
  <si>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</si>
  <si>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</si>
  <si>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</si>
  <si>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</si>
  <si>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</si>
  <si>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</si>
  <si>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</si>
  <si>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</si>
  <si>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</si>
  <si>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</si>
  <si>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</si>
  <si>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</si>
  <si>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</si>
  <si>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</si>
  <si>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</si>
  <si>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</si>
  <si>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</si>
  <si>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</si>
  <si>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</si>
  <si>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</si>
  <si>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</si>
  <si>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</si>
  <si>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</si>
  <si>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</si>
  <si>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</si>
  <si>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</si>
  <si>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</si>
  <si>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</si>
  <si>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</si>
  <si>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</si>
  <si>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</si>
  <si>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</si>
  <si>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</si>
  <si>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</si>
  <si>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</si>
  <si>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</si>
  <si>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</si>
  <si>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</si>
  <si>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</si>
  <si>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</si>
  <si>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</si>
  <si>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</si>
  <si>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</si>
  <si>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</si>
  <si>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</si>
  <si>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</si>
  <si>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</si>
  <si>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</si>
  <si>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</si>
  <si>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</si>
  <si>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</si>
  <si>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</si>
  <si>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</si>
  <si>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</si>
  <si>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</si>
  <si>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</si>
  <si>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</si>
  <si>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</si>
  <si>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</si>
  <si>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</si>
  <si>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</si>
  <si>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</si>
  <si>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</si>
  <si>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</si>
  <si>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</si>
  <si>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</si>
  <si>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</si>
  <si>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</si>
  <si>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</si>
  <si>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</si>
  <si>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</si>
  <si>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</si>
  <si>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</si>
  <si>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</si>
  <si>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</si>
  <si>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</si>
  <si>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</si>
  <si>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</si>
  <si>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</si>
  <si>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</si>
  <si>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</si>
  <si>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</si>
  <si>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</si>
  <si>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</si>
  <si>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</si>
  <si>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</si>
  <si>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</si>
  <si>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</si>
  <si>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</si>
  <si>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</si>
  <si>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</si>
  <si>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</si>
  <si>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</si>
  <si>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</si>
  <si>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</si>
  <si>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</si>
  <si>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</si>
  <si>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</si>
  <si>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</si>
  <si>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</si>
  <si>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</si>
  <si>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</si>
  <si>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</si>
  <si>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</si>
  <si>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</si>
  <si>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</si>
  <si>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</si>
  <si>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</si>
  <si>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</si>
  <si>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</si>
  <si>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</si>
  <si>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</si>
  <si>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</si>
  <si>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</si>
  <si>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</si>
  <si>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</si>
  <si>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</si>
  <si>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</si>
  <si>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</si>
  <si>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</si>
  <si>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</si>
  <si>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</si>
  <si>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</si>
  <si>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</si>
  <si>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</si>
  <si>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</si>
  <si>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</si>
  <si>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</si>
  <si>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</si>
  <si>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</si>
  <si>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</si>
  <si>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</si>
  <si>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</si>
  <si>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</si>
  <si>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</si>
  <si>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</si>
  <si>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</si>
  <si>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</si>
  <si>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</si>
  <si>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</si>
  <si>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</si>
  <si>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</si>
  <si>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</si>
  <si>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</si>
  <si>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</si>
  <si>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</si>
  <si>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</si>
  <si>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</si>
  <si>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</si>
  <si>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</si>
  <si>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Buhalterė</t>
  </si>
  <si>
    <t>Elektrėnų savivaldybės priešgaisrinė ir gelbėjimo tarnyba</t>
  </si>
  <si>
    <t>2018 M. kovo 31 D.</t>
  </si>
  <si>
    <t>ketvirtinė</t>
  </si>
  <si>
    <t>2018-04-19    Nr. _________</t>
  </si>
  <si>
    <t>Sveikos, švarios ir saugios gyvenamosios aplinkos kūrimo programa</t>
  </si>
  <si>
    <t>03</t>
  </si>
  <si>
    <t>02</t>
  </si>
  <si>
    <t>01</t>
  </si>
  <si>
    <t>0</t>
  </si>
  <si>
    <t>5SB</t>
  </si>
  <si>
    <t>Nijolė Jukavičienė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</si>
</sst>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74" Type="http://schemas.openxmlformats.org/officeDocument/2006/relationships/revisionLog" Target="revisionLog1.xml"/><Relationship Id="rId73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8B4AA847-EE42-4D4E-BC90-548045BD910C}" diskRevisions="1" revisionId="4764" version="3">
  <header guid="{89A31AA1-63A5-4D92-9746-4EC68781CC53}" dateTime="2018-04-19T14:09:13" maxSheetId="6" userName="Vartotojas" r:id="rId72" minRId="4626" maxRId="4679">
    <sheetIdMap count="5">
      <sheetId val="1"/>
      <sheetId val="2"/>
      <sheetId val="3"/>
      <sheetId val="4"/>
      <sheetId val="5"/>
    </sheetIdMap>
  </header>
  <header guid="{C2AD73C3-0F60-4275-B6AE-DB340079B686}" dateTime="2018-04-19T14:15:42" maxSheetId="6" userName="Vartotojas" r:id="rId73" minRId="4688" maxRId="4747">
    <sheetIdMap count="5">
      <sheetId val="1"/>
      <sheetId val="2"/>
      <sheetId val="3"/>
      <sheetId val="4"/>
      <sheetId val="5"/>
    </sheetIdMap>
  </header>
  <header guid="{8B4AA847-EE42-4D4E-BC90-548045BD910C}" dateTime="2018-04-19T15:00:45" maxSheetId="6" userName="Vartotojas" r:id="rId74" minRId="475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756" sId="4">
    <oc r="L365" t="inlineStr">
      <is>
        <t>Nijolė Jukvičienė</t>
      </is>
    </oc>
    <nc r="L365" t="inlineStr">
      <is>
        <t>Nijolė Jukavičienė</t>
      </is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626" sId="4" numFmtId="4">
    <nc r="I35">
      <v>249770</v>
    </nc>
  </rcc>
  <rcc rId="4627" sId="4" numFmtId="4">
    <nc r="J35">
      <v>62500</v>
    </nc>
  </rcc>
  <rcc rId="4628" sId="4" numFmtId="4">
    <nc r="K35">
      <v>52926.46</v>
    </nc>
  </rcc>
  <rcc rId="4629" sId="4" numFmtId="4">
    <nc r="L35">
      <v>52926.46</v>
    </nc>
  </rcc>
  <rcc rId="4630" sId="4" numFmtId="4">
    <nc r="I41">
      <v>76110</v>
    </nc>
  </rcc>
  <rcc rId="4631" sId="4" numFmtId="4">
    <nc r="J41">
      <v>19050</v>
    </nc>
  </rcc>
  <rcc rId="4632" sId="4" numFmtId="4">
    <nc r="K41">
      <v>16126.47</v>
    </nc>
  </rcc>
  <rcc rId="4633" sId="4" numFmtId="4">
    <nc r="L41">
      <v>16126.47</v>
    </nc>
  </rcc>
  <rfmt sheetId="4" sqref="I30:L360">
    <dxf>
      <numFmt numFmtId="2" formatCode="0.00"/>
    </dxf>
  </rfmt>
  <rcc rId="4634" sId="4" numFmtId="4">
    <nc r="I48">
      <v>120</v>
    </nc>
  </rcc>
  <rcc rId="4635" sId="4" numFmtId="4">
    <nc r="J48">
      <v>30</v>
    </nc>
  </rcc>
  <rcc rId="4636" sId="4" numFmtId="4">
    <nc r="K48">
      <v>18.440000000000001</v>
    </nc>
  </rcc>
  <rcc rId="4637" sId="4" numFmtId="4">
    <nc r="L48">
      <v>18.440000000000001</v>
    </nc>
  </rcc>
  <rcc rId="4638" sId="4" numFmtId="4">
    <nc r="I49">
      <v>5700</v>
    </nc>
  </rcc>
  <rcc rId="4639" sId="4" numFmtId="4">
    <nc r="J49">
      <v>1170</v>
    </nc>
  </rcc>
  <rcc rId="4640" sId="4" numFmtId="4">
    <nc r="K49">
      <v>718.61</v>
    </nc>
  </rcc>
  <rcc rId="4641" sId="4" numFmtId="4">
    <nc r="L49">
      <v>718.61</v>
    </nc>
  </rcc>
  <rcc rId="4642" sId="4" numFmtId="4">
    <nc r="I50">
      <v>700</v>
    </nc>
  </rcc>
  <rcc rId="4643" sId="4" numFmtId="4">
    <nc r="J50">
      <v>100</v>
    </nc>
  </rcc>
  <rcc rId="4644" sId="4" numFmtId="4">
    <nc r="K50">
      <v>30</v>
    </nc>
  </rcc>
  <rcc rId="4645" sId="4" numFmtId="4">
    <nc r="L50">
      <v>30</v>
    </nc>
  </rcc>
  <rcc rId="4646" sId="4" numFmtId="4">
    <nc r="I54">
      <v>600</v>
    </nc>
  </rcc>
  <rcc rId="4647" sId="4" numFmtId="4">
    <nc r="J54">
      <v>150</v>
    </nc>
  </rcc>
  <rcc rId="4648" sId="4" numFmtId="4">
    <nc r="K54">
      <v>7.94</v>
    </nc>
  </rcc>
  <rcc rId="4649" sId="4" numFmtId="4">
    <nc r="L54">
      <v>7.94</v>
    </nc>
  </rcc>
  <rcc rId="4650" sId="4" numFmtId="4">
    <nc r="I57">
      <v>5600</v>
    </nc>
  </rcc>
  <rcc rId="4651" sId="4" numFmtId="4">
    <nc r="J57">
      <v>1500</v>
    </nc>
  </rcc>
  <rcc rId="4652" sId="4" numFmtId="4">
    <nc r="K57">
      <v>1437.71</v>
    </nc>
  </rcc>
  <rcc rId="4653" sId="4" numFmtId="4">
    <nc r="L57">
      <v>1437.71</v>
    </nc>
  </rcc>
  <rcc rId="4654" sId="4" numFmtId="4">
    <nc r="I60">
      <v>2000</v>
    </nc>
  </rcc>
  <rcc rId="4655" sId="4" numFmtId="4">
    <nc r="J60">
      <v>500</v>
    </nc>
  </rcc>
  <rcc rId="4656" sId="4" numFmtId="4">
    <nc r="K60">
      <v>50.1</v>
    </nc>
  </rcc>
  <rcc rId="4657" sId="4" numFmtId="4">
    <nc r="L60">
      <v>50.1</v>
    </nc>
  </rcc>
  <rcc rId="4658" sId="4" numFmtId="4">
    <nc r="I149">
      <v>900</v>
    </nc>
  </rcc>
  <rcc rId="4659" sId="4" numFmtId="4">
    <nc r="J149">
      <v>500</v>
    </nc>
  </rcc>
  <rcc rId="4660" sId="4" numFmtId="4">
    <nc r="K149">
      <v>485.53</v>
    </nc>
  </rcc>
  <rcc rId="4661" sId="4" numFmtId="4">
    <nc r="L149">
      <v>485.53</v>
    </nc>
  </rcc>
  <rcc rId="4662" sId="4" numFmtId="4">
    <nc r="I156">
      <v>400</v>
    </nc>
  </rcc>
  <rcc rId="4663" sId="4">
    <nc r="D362" t="inlineStr">
      <is>
        <t>Viršininkas</t>
      </is>
    </nc>
  </rcc>
  <rcc rId="4664" sId="4">
    <nc r="K362" t="inlineStr">
      <is>
        <t>Vidmantas Pupininkas</t>
      </is>
    </nc>
  </rcc>
  <rm rId="4665" sheetId="4" source="K362" destination="L362" sourceSheetId="4">
    <rfmt sheetId="4" s="1" sqref="L362" start="0" length="0">
      <dxf>
        <font>
          <sz val="10"/>
          <color auto="1"/>
          <name val="Times New Roman Baltic"/>
          <scheme val="none"/>
        </font>
        <numFmt numFmtId="164" formatCode="0.0"/>
        <alignment horizontal="right" vertical="center" readingOrder="0"/>
        <border outline="0">
          <bottom style="hair">
            <color indexed="64"/>
          </bottom>
        </border>
      </dxf>
    </rfmt>
  </rm>
  <rcc rId="4666" sId="4">
    <nc r="L365" t="inlineStr">
      <is>
        <t>Nijolė Jukvičienė</t>
      </is>
    </nc>
  </rcc>
  <rcc rId="4667" sId="4">
    <nc r="D365" t="inlineStr">
      <is>
        <t>Buhalterė</t>
      </is>
    </nc>
  </rcc>
  <rcc rId="4668" sId="4">
    <nc r="G6" t="inlineStr">
      <is>
        <t>Elektrėnų savivaldybės priešgaisrinė ir gelbėjimo tarnyba</t>
      </is>
    </nc>
  </rcc>
  <rcc rId="4669" sId="4">
    <oc r="A9" t="inlineStr">
      <is>
        <t>20______ M. ________________ D.</t>
      </is>
    </oc>
    <nc r="A9" t="inlineStr">
      <is>
        <t>2018 M. kovo 31 D.</t>
      </is>
    </nc>
  </rcc>
  <rcc rId="4670" sId="4">
    <oc r="G10" t="inlineStr">
      <is>
        <t>__________________________</t>
      </is>
    </oc>
    <nc r="G10" t="inlineStr">
      <is>
        <t>ketvirtinė</t>
      </is>
    </nc>
  </rcc>
  <rcc rId="4671" sId="4">
    <oc r="G15" t="inlineStr">
      <is>
        <t>_________________    Nr. _________</t>
      </is>
    </oc>
    <nc r="G15" t="inlineStr">
      <is>
        <t>2018-04-19    Nr. _________</t>
      </is>
    </nc>
  </rcc>
  <rcc rId="4672" sId="4">
    <nc r="E17" t="inlineStr">
      <is>
        <t>Sveikos, švarios ir saugios gyvenamosios aplinkos kūrimo programa</t>
      </is>
    </nc>
  </rcc>
  <rcc rId="4673" sId="4" odxf="1" dxf="1" quotePrefix="1">
    <nc r="I25" t="inlineStr">
      <is>
        <t>03</t>
      </is>
    </nc>
    <odxf/>
    <ndxf/>
  </rcc>
  <rcc rId="4674" sId="4" odxf="1" dxf="1" quotePrefix="1">
    <nc r="J25" t="inlineStr">
      <is>
        <t>02</t>
      </is>
    </nc>
    <odxf/>
    <ndxf/>
  </rcc>
  <rcc rId="4675" sId="4" odxf="1" dxf="1" quotePrefix="1">
    <nc r="K25" t="inlineStr">
      <is>
        <t>01</t>
      </is>
    </nc>
    <odxf/>
    <ndxf/>
  </rcc>
  <rcc rId="4676" sId="4" odxf="1" dxf="1" quotePrefix="1">
    <nc r="L25" t="inlineStr">
      <is>
        <t>01</t>
      </is>
    </nc>
    <odxf/>
    <ndxf/>
  </rcc>
  <rfmt sheetId="4" sqref="I25:L25">
    <dxf>
      <alignment horizontal="general" readingOrder="0"/>
    </dxf>
  </rfmt>
  <rfmt sheetId="4" sqref="I25:L25">
    <dxf>
      <alignment horizontal="right" readingOrder="0"/>
    </dxf>
  </rfmt>
  <rcc rId="4677" sId="4" odxf="1" dxf="1" quotePrefix="1">
    <nc r="K23" t="inlineStr">
      <is>
        <t>0</t>
      </is>
    </nc>
    <odxf/>
    <ndxf/>
  </rcc>
  <rcc rId="4678" sId="4" numFmtId="4">
    <nc r="L23">
      <v>4</v>
    </nc>
  </rcc>
  <rfmt sheetId="4" sqref="K23:L23">
    <dxf>
      <alignment horizontal="right" readingOrder="0"/>
    </dxf>
  </rfmt>
  <rfmt sheetId="4" sqref="K23:L23">
    <dxf>
      <alignment horizontal="general" readingOrder="0"/>
    </dxf>
  </rfmt>
  <rfmt sheetId="4" sqref="K23:L23">
    <dxf>
      <alignment horizontal="right" readingOrder="0"/>
    </dxf>
  </rfmt>
  <rcc rId="4679" sId="4">
    <nc r="L24" t="inlineStr">
      <is>
        <t>4SB(VD)01</t>
      </is>
    </nc>
  </rcc>
  <rdn rId="0" localSheetId="1" customView="1" name="Z_86D47D13_1668_419C_9290_DC0D05400A26_.wvu.PrintTitles" hidden="1" oldHidden="1">
    <formula>'f2'!$19:$25</formula>
  </rdn>
  <rdn rId="0" localSheetId="1" customView="1" name="Z_86D47D13_1668_419C_9290_DC0D05400A26_.wvu.Cols" hidden="1" oldHidden="1">
    <formula>'f2'!$M:$P</formula>
  </rdn>
  <rdn rId="0" localSheetId="2" customView="1" name="Z_86D47D13_1668_419C_9290_DC0D05400A26_.wvu.PrintTitles" hidden="1" oldHidden="1">
    <formula>'f2 (2)'!$19:$25</formula>
  </rdn>
  <rdn rId="0" localSheetId="2" customView="1" name="Z_86D47D13_1668_419C_9290_DC0D05400A26_.wvu.Cols" hidden="1" oldHidden="1">
    <formula>'f2 (2)'!$M:$P</formula>
  </rdn>
  <rdn rId="0" localSheetId="3" customView="1" name="Z_86D47D13_1668_419C_9290_DC0D05400A26_.wvu.PrintTitles" hidden="1" oldHidden="1">
    <formula>'f2 (3)'!$19:$25</formula>
  </rdn>
  <rdn rId="0" localSheetId="3" customView="1" name="Z_86D47D13_1668_419C_9290_DC0D05400A26_.wvu.Cols" hidden="1" oldHidden="1">
    <formula>'f2 (3)'!$M:$P</formula>
  </rdn>
  <rdn rId="0" localSheetId="4" customView="1" name="Z_86D47D13_1668_419C_9290_DC0D05400A26_.wvu.PrintTitles" hidden="1" oldHidden="1">
    <formula>'F2 projektas'!$19:$29</formula>
  </rdn>
  <rdn rId="0" localSheetId="4" customView="1" name="Z_86D47D13_1668_419C_9290_DC0D05400A26_.wvu.Cols" hidden="1" oldHidden="1">
    <formula>'F2 projektas'!$M:$P</formula>
  </rdn>
  <rcv guid="{86D47D13-1668-419C-9290-DC0D05400A2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688" sId="4">
    <oc r="L24" t="inlineStr">
      <is>
        <t>4SB(VD)01</t>
      </is>
    </oc>
    <nc r="L24" t="inlineStr">
      <is>
        <t>5SB</t>
      </is>
    </nc>
  </rcc>
  <rcc rId="4689" sId="4" numFmtId="4">
    <oc r="J50">
      <v>100</v>
    </oc>
    <nc r="J50"/>
  </rcc>
  <rcc rId="4690" sId="4" numFmtId="4">
    <oc r="K50">
      <v>30</v>
    </oc>
    <nc r="K50"/>
  </rcc>
  <rcc rId="4691" sId="4" numFmtId="4">
    <oc r="L50">
      <v>30</v>
    </oc>
    <nc r="L50"/>
  </rcc>
  <rcc rId="4692" sId="4" numFmtId="4">
    <oc r="K149">
      <v>485.53</v>
    </oc>
    <nc r="K149"/>
  </rcc>
  <rcc rId="4693" sId="4" numFmtId="4">
    <oc r="L149">
      <v>485.53</v>
    </oc>
    <nc r="L149"/>
  </rcc>
  <rcc rId="4694" sId="4" numFmtId="4">
    <oc r="I156">
      <v>400</v>
    </oc>
    <nc r="I156"/>
  </rcc>
  <rcc rId="4695" sId="4" numFmtId="4">
    <oc r="I35">
      <v>249770</v>
    </oc>
    <nc r="I35">
      <v>21180</v>
    </nc>
  </rcc>
  <rcc rId="4696" sId="4" numFmtId="4">
    <oc r="J35">
      <v>62500</v>
    </oc>
    <nc r="J35">
      <v>5200</v>
    </nc>
  </rcc>
  <rcc rId="4697" sId="4" numFmtId="4">
    <oc r="K35">
      <v>52926.46</v>
    </oc>
    <nc r="K35">
      <v>4895.6499999999996</v>
    </nc>
  </rcc>
  <rcc rId="4698" sId="4" numFmtId="4">
    <oc r="L35">
      <v>52926.46</v>
    </oc>
    <nc r="L35">
      <v>4895.6499999999996</v>
    </nc>
  </rcc>
  <rcc rId="4699" sId="4" numFmtId="4">
    <oc r="I41">
      <v>76110</v>
    </oc>
    <nc r="I41">
      <v>6460</v>
    </nc>
  </rcc>
  <rcc rId="4700" sId="4" numFmtId="4">
    <oc r="J41">
      <v>19050</v>
    </oc>
    <nc r="J41">
      <v>1600</v>
    </nc>
  </rcc>
  <rcc rId="4701" sId="4" numFmtId="4">
    <oc r="K41">
      <v>16126.47</v>
    </oc>
    <nc r="K41">
      <v>1492.2</v>
    </nc>
  </rcc>
  <rcc rId="4702" sId="4" numFmtId="4">
    <oc r="L41">
      <v>16126.47</v>
    </oc>
    <nc r="L41">
      <v>1492.2</v>
    </nc>
  </rcc>
  <rcc rId="4703" sId="4" numFmtId="4">
    <nc r="I47">
      <v>130</v>
    </nc>
  </rcc>
  <rcc rId="4704" sId="4" numFmtId="4">
    <nc r="J47">
      <v>30</v>
    </nc>
  </rcc>
  <rcc rId="4705" sId="4" numFmtId="4">
    <nc r="K47">
      <v>0</v>
    </nc>
  </rcc>
  <rcc rId="4706" sId="4" numFmtId="4">
    <nc r="L47">
      <v>0</v>
    </nc>
  </rcc>
  <rcc rId="4707" sId="4" numFmtId="4">
    <oc r="I48">
      <v>120</v>
    </oc>
    <nc r="I48">
      <v>40</v>
    </nc>
  </rcc>
  <rcc rId="4708" sId="4" numFmtId="4">
    <oc r="J48">
      <v>30</v>
    </oc>
    <nc r="J48">
      <v>10</v>
    </nc>
  </rcc>
  <rcc rId="4709" sId="4" numFmtId="4">
    <oc r="K48">
      <v>18.440000000000001</v>
    </oc>
    <nc r="K48">
      <v>7.99</v>
    </nc>
  </rcc>
  <rcc rId="4710" sId="4" numFmtId="4">
    <oc r="L48">
      <v>18.440000000000001</v>
    </oc>
    <nc r="L48">
      <v>7.99</v>
    </nc>
  </rcc>
  <rcc rId="4711" sId="4" numFmtId="4">
    <oc r="I49">
      <v>5700</v>
    </oc>
    <nc r="I49">
      <v>5150</v>
    </nc>
  </rcc>
  <rcc rId="4712" sId="4" numFmtId="4">
    <oc r="J49">
      <v>1170</v>
    </oc>
    <nc r="J49">
      <v>1500</v>
    </nc>
  </rcc>
  <rcc rId="4713" sId="4" numFmtId="4">
    <oc r="K49">
      <v>718.61</v>
    </oc>
    <nc r="K49">
      <v>1250.57</v>
    </nc>
  </rcc>
  <rcc rId="4714" sId="4" numFmtId="4">
    <oc r="L49">
      <v>718.61</v>
    </oc>
    <nc r="L49">
      <v>1250.57</v>
    </nc>
  </rcc>
  <rcc rId="4715" sId="4" numFmtId="4">
    <oc r="I50">
      <v>700</v>
    </oc>
    <nc r="I50">
      <v>300</v>
    </nc>
  </rcc>
  <rcc rId="4716" sId="4" numFmtId="4">
    <oc r="I54">
      <v>600</v>
    </oc>
    <nc r="I54">
      <v>520</v>
    </nc>
  </rcc>
  <rcc rId="4717" sId="4" numFmtId="4">
    <oc r="J54">
      <v>150</v>
    </oc>
    <nc r="J54">
      <v>160</v>
    </nc>
  </rcc>
  <rcc rId="4718" sId="4" numFmtId="4">
    <oc r="K54">
      <v>7.94</v>
    </oc>
    <nc r="K54">
      <v>157.15</v>
    </nc>
  </rcc>
  <rcc rId="4719" sId="4" numFmtId="4">
    <oc r="L54">
      <v>7.94</v>
    </oc>
    <nc r="L54">
      <v>157.15</v>
    </nc>
  </rcc>
  <rcc rId="4720" sId="4" numFmtId="4">
    <nc r="I55">
      <v>1000</v>
    </nc>
  </rcc>
  <rcc rId="4721" sId="4" numFmtId="4">
    <nc r="J55">
      <v>100</v>
    </nc>
  </rcc>
  <rcc rId="4722" sId="4" numFmtId="4">
    <nc r="K55">
      <v>22</v>
    </nc>
  </rcc>
  <rcc rId="4723" sId="4" numFmtId="4">
    <nc r="L55">
      <v>22</v>
    </nc>
  </rcc>
  <rcc rId="4724" sId="4" numFmtId="4">
    <oc r="I57">
      <v>5600</v>
    </oc>
    <nc r="I57">
      <v>140</v>
    </nc>
  </rcc>
  <rcc rId="4725" sId="4" numFmtId="4">
    <oc r="J57">
      <v>1500</v>
    </oc>
    <nc r="J57">
      <v>120</v>
    </nc>
  </rcc>
  <rcc rId="4726" sId="4" numFmtId="4">
    <oc r="K57">
      <v>1437.71</v>
    </oc>
    <nc r="K57">
      <v>104.96</v>
    </nc>
  </rcc>
  <rcc rId="4727" sId="4" numFmtId="4">
    <oc r="L57">
      <v>1437.71</v>
    </oc>
    <nc r="L57">
      <v>104.96</v>
    </nc>
  </rcc>
  <rcc rId="4728" sId="4" numFmtId="4">
    <nc r="I58">
      <v>400</v>
    </nc>
  </rcc>
  <rcc rId="4729" sId="4" numFmtId="4">
    <nc r="J58">
      <v>150</v>
    </nc>
  </rcc>
  <rcc rId="4730" sId="4" numFmtId="4">
    <nc r="K58">
      <v>143.99</v>
    </nc>
  </rcc>
  <rcc rId="4731" sId="4" numFmtId="4">
    <nc r="L58">
      <v>143.99</v>
    </nc>
  </rcc>
  <rcc rId="4732" sId="4" numFmtId="4">
    <nc r="I59">
      <v>300</v>
    </nc>
  </rcc>
  <rcc rId="4733" sId="4" numFmtId="4">
    <nc r="J59">
      <v>50</v>
    </nc>
  </rcc>
  <rcc rId="4734" sId="4" numFmtId="4">
    <nc r="K59">
      <v>44.95</v>
    </nc>
  </rcc>
  <rcc rId="4735" sId="4" numFmtId="4">
    <nc r="L59">
      <v>44.95</v>
    </nc>
  </rcc>
  <rcc rId="4736" sId="4" numFmtId="4">
    <oc r="I60">
      <v>2000</v>
    </oc>
    <nc r="I60">
      <v>2410</v>
    </nc>
  </rcc>
  <rcc rId="4737" sId="4" numFmtId="4">
    <oc r="J60">
      <v>500</v>
    </oc>
    <nc r="J60">
      <v>150</v>
    </nc>
  </rcc>
  <rcc rId="4738" sId="4" numFmtId="4">
    <oc r="K60">
      <v>50.1</v>
    </oc>
    <nc r="K60">
      <v>53</v>
    </nc>
  </rcc>
  <rcc rId="4739" sId="4" numFmtId="4">
    <oc r="L60">
      <v>50.1</v>
    </oc>
    <nc r="L60">
      <v>53</v>
    </nc>
  </rcc>
  <rcc rId="4740" sId="4" numFmtId="4">
    <nc r="I61">
      <v>3700</v>
    </nc>
  </rcc>
  <rcc rId="4741" sId="4" numFmtId="4">
    <nc r="J61">
      <v>340</v>
    </nc>
  </rcc>
  <rcc rId="4742" sId="4" numFmtId="4">
    <nc r="K61">
      <v>307.67</v>
    </nc>
  </rcc>
  <rcc rId="4743" sId="4" numFmtId="4">
    <nc r="L61">
      <v>307.67</v>
    </nc>
  </rcc>
  <rcc rId="4744" sId="4" numFmtId="4">
    <oc r="I149">
      <v>900</v>
    </oc>
    <nc r="I149">
      <v>200</v>
    </nc>
  </rcc>
  <rcc rId="4745" sId="4" numFmtId="4">
    <oc r="J149">
      <v>500</v>
    </oc>
    <nc r="J149">
      <v>50</v>
    </nc>
  </rcc>
  <rcc rId="4746" sId="4" numFmtId="4">
    <nc r="I190">
      <v>50000</v>
    </nc>
  </rcc>
  <rcc rId="4747" sId="4" numFmtId="4">
    <nc r="I200">
      <v>5100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4" t="s">
        <v>176</v>
      </c>
      <c r="K1" s="365"/>
      <c r="L1" s="3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5"/>
      <c r="K2" s="365"/>
      <c r="L2" s="3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5"/>
      <c r="K3" s="365"/>
      <c r="L3" s="3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5"/>
      <c r="K4" s="365"/>
      <c r="L4" s="3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5"/>
      <c r="K5" s="365"/>
      <c r="L5" s="3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3"/>
      <c r="H17" s="384"/>
      <c r="I17" s="384"/>
      <c r="J17" s="384"/>
      <c r="K17" s="3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4"/>
      <c r="D22" s="405"/>
      <c r="E22" s="405"/>
      <c r="F22" s="405"/>
      <c r="G22" s="405"/>
      <c r="H22" s="405"/>
      <c r="I22" s="40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390"/>
      <c r="C54" s="390"/>
      <c r="D54" s="390"/>
      <c r="E54" s="390"/>
      <c r="F54" s="3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9">
        <v>1</v>
      </c>
      <c r="B131" s="390"/>
      <c r="C131" s="390"/>
      <c r="D131" s="390"/>
      <c r="E131" s="390"/>
      <c r="F131" s="3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390"/>
      <c r="C171" s="390"/>
      <c r="D171" s="390"/>
      <c r="E171" s="390"/>
      <c r="F171" s="3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9">
        <v>1</v>
      </c>
      <c r="B208" s="390"/>
      <c r="C208" s="390"/>
      <c r="D208" s="390"/>
      <c r="E208" s="390"/>
      <c r="F208" s="3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9">
        <v>1</v>
      </c>
      <c r="B247" s="390"/>
      <c r="C247" s="390"/>
      <c r="D247" s="390"/>
      <c r="E247" s="390"/>
      <c r="F247" s="3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9">
        <v>1</v>
      </c>
      <c r="B288" s="390"/>
      <c r="C288" s="390"/>
      <c r="D288" s="390"/>
      <c r="E288" s="390"/>
      <c r="F288" s="3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9">
        <v>1</v>
      </c>
      <c r="B330" s="390"/>
      <c r="C330" s="390"/>
      <c r="D330" s="390"/>
      <c r="E330" s="390"/>
      <c r="F330" s="3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4" t="s">
        <v>176</v>
      </c>
      <c r="K1" s="365"/>
      <c r="L1" s="3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5"/>
      <c r="K2" s="365"/>
      <c r="L2" s="3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5"/>
      <c r="K3" s="365"/>
      <c r="L3" s="3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5"/>
      <c r="K4" s="365"/>
      <c r="L4" s="3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5"/>
      <c r="K5" s="365"/>
      <c r="L5" s="3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3"/>
      <c r="H17" s="384"/>
      <c r="I17" s="384"/>
      <c r="J17" s="384"/>
      <c r="K17" s="3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9"/>
      <c r="D19" s="410"/>
      <c r="E19" s="410"/>
      <c r="F19" s="410"/>
      <c r="G19" s="410"/>
      <c r="H19" s="410"/>
      <c r="I19" s="41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4" t="s">
        <v>179</v>
      </c>
      <c r="D20" s="405"/>
      <c r="E20" s="405"/>
      <c r="F20" s="405"/>
      <c r="G20" s="405"/>
      <c r="H20" s="405"/>
      <c r="I20" s="40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4" t="s">
        <v>180</v>
      </c>
      <c r="D21" s="405"/>
      <c r="E21" s="405"/>
      <c r="F21" s="405"/>
      <c r="G21" s="405"/>
      <c r="H21" s="405"/>
      <c r="I21" s="40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4" t="s">
        <v>178</v>
      </c>
      <c r="D22" s="405"/>
      <c r="E22" s="405"/>
      <c r="F22" s="405"/>
      <c r="G22" s="405"/>
      <c r="H22" s="405"/>
      <c r="I22" s="40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390"/>
      <c r="C54" s="390"/>
      <c r="D54" s="390"/>
      <c r="E54" s="390"/>
      <c r="F54" s="3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9">
        <v>1</v>
      </c>
      <c r="B131" s="390"/>
      <c r="C131" s="390"/>
      <c r="D131" s="390"/>
      <c r="E131" s="390"/>
      <c r="F131" s="3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390"/>
      <c r="C171" s="390"/>
      <c r="D171" s="390"/>
      <c r="E171" s="390"/>
      <c r="F171" s="3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9">
        <v>1</v>
      </c>
      <c r="B208" s="390"/>
      <c r="C208" s="390"/>
      <c r="D208" s="390"/>
      <c r="E208" s="390"/>
      <c r="F208" s="3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9">
        <v>1</v>
      </c>
      <c r="B247" s="390"/>
      <c r="C247" s="390"/>
      <c r="D247" s="390"/>
      <c r="E247" s="390"/>
      <c r="F247" s="3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9">
        <v>1</v>
      </c>
      <c r="B288" s="390"/>
      <c r="C288" s="390"/>
      <c r="D288" s="390"/>
      <c r="E288" s="390"/>
      <c r="F288" s="3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9">
        <v>1</v>
      </c>
      <c r="B330" s="390"/>
      <c r="C330" s="390"/>
      <c r="D330" s="390"/>
      <c r="E330" s="390"/>
      <c r="F330" s="3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1"/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7" t="s">
        <v>161</v>
      </c>
      <c r="H8" s="387"/>
      <c r="I8" s="387"/>
      <c r="J8" s="387"/>
      <c r="K8" s="3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5" t="s">
        <v>163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6" t="s">
        <v>164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6" t="s">
        <v>165</v>
      </c>
      <c r="H15" s="386"/>
      <c r="I15" s="386"/>
      <c r="J15" s="386"/>
      <c r="K15" s="386"/>
      <c r="M15" s="3"/>
      <c r="N15" s="3"/>
      <c r="O15" s="3"/>
      <c r="P15" s="3"/>
    </row>
    <row r="16" spans="1:3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</row>
    <row r="17" spans="1:17">
      <c r="A17" s="5"/>
      <c r="B17" s="169"/>
      <c r="C17" s="169"/>
      <c r="D17" s="169"/>
      <c r="E17" s="405"/>
      <c r="F17" s="405"/>
      <c r="G17" s="405"/>
      <c r="H17" s="405"/>
      <c r="I17" s="405"/>
      <c r="J17" s="405"/>
      <c r="K17" s="405"/>
      <c r="L17" s="169"/>
      <c r="M17" s="3"/>
      <c r="N17" s="3"/>
      <c r="O17" s="3"/>
      <c r="P17" s="3"/>
    </row>
    <row r="18" spans="1:17" ht="12" customHeight="1">
      <c r="A18" s="392" t="s">
        <v>177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80" t="s">
        <v>7</v>
      </c>
      <c r="H25" s="38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8" t="s">
        <v>2</v>
      </c>
      <c r="B27" s="369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</row>
    <row r="28" spans="1:17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</row>
    <row r="29" spans="1:17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9">
        <v>1</v>
      </c>
      <c r="B53" s="390"/>
      <c r="C53" s="390"/>
      <c r="D53" s="390"/>
      <c r="E53" s="390"/>
      <c r="F53" s="39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6">
        <v>1</v>
      </c>
      <c r="B90" s="397"/>
      <c r="C90" s="397"/>
      <c r="D90" s="397"/>
      <c r="E90" s="397"/>
      <c r="F90" s="3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9">
        <v>1</v>
      </c>
      <c r="B135" s="390"/>
      <c r="C135" s="390"/>
      <c r="D135" s="390"/>
      <c r="E135" s="390"/>
      <c r="F135" s="39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9">
        <v>1</v>
      </c>
      <c r="B179" s="390"/>
      <c r="C179" s="390"/>
      <c r="D179" s="390"/>
      <c r="E179" s="390"/>
      <c r="F179" s="39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9">
        <v>1</v>
      </c>
      <c r="B217" s="390"/>
      <c r="C217" s="390"/>
      <c r="D217" s="390"/>
      <c r="E217" s="390"/>
      <c r="F217" s="39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9">
        <v>1</v>
      </c>
      <c r="B264" s="390"/>
      <c r="C264" s="390"/>
      <c r="D264" s="390"/>
      <c r="E264" s="390"/>
      <c r="F264" s="39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9">
        <v>1</v>
      </c>
      <c r="B310" s="390"/>
      <c r="C310" s="390"/>
      <c r="D310" s="390"/>
      <c r="E310" s="390"/>
      <c r="F310" s="39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9">
        <v>1</v>
      </c>
      <c r="B363" s="390"/>
      <c r="C363" s="390"/>
      <c r="D363" s="390"/>
      <c r="E363" s="390"/>
      <c r="F363" s="39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6" t="s">
        <v>133</v>
      </c>
      <c r="L385" s="40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7" t="s">
        <v>175</v>
      </c>
      <c r="E388" s="408"/>
      <c r="F388" s="408"/>
      <c r="G388" s="408"/>
      <c r="H388" s="241"/>
      <c r="I388" s="186" t="s">
        <v>132</v>
      </c>
      <c r="J388" s="5"/>
      <c r="K388" s="406" t="s">
        <v>133</v>
      </c>
      <c r="L388" s="40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290" zoomScaleNormal="100" zoomScaleSheetLayoutView="120" workbookViewId="0">
      <selection activeCell="R366" sqref="R366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1" t="s">
        <v>740</v>
      </c>
      <c r="H6" s="382"/>
      <c r="I6" s="382"/>
      <c r="J6" s="382"/>
      <c r="K6" s="3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6" t="s">
        <v>173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87" t="s">
        <v>161</v>
      </c>
      <c r="H8" s="387"/>
      <c r="I8" s="387"/>
      <c r="J8" s="387"/>
      <c r="K8" s="38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5" t="s">
        <v>741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6" t="s">
        <v>742</v>
      </c>
      <c r="H10" s="386"/>
      <c r="I10" s="386"/>
      <c r="J10" s="386"/>
      <c r="K10" s="3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8" t="s">
        <v>162</v>
      </c>
      <c r="H11" s="388"/>
      <c r="I11" s="388"/>
      <c r="J11" s="388"/>
      <c r="K11" s="3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5" t="s">
        <v>5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6" t="s">
        <v>743</v>
      </c>
      <c r="H15" s="386"/>
      <c r="I15" s="386"/>
      <c r="J15" s="386"/>
      <c r="K15" s="386"/>
      <c r="M15" s="3"/>
      <c r="N15" s="3"/>
      <c r="O15" s="3"/>
      <c r="P15" s="3"/>
    </row>
    <row r="16" spans="1:36" ht="11.25" customHeight="1">
      <c r="G16" s="379" t="s">
        <v>166</v>
      </c>
      <c r="H16" s="379"/>
      <c r="I16" s="379"/>
      <c r="J16" s="379"/>
      <c r="K16" s="379"/>
      <c r="M16" s="3"/>
      <c r="N16" s="3"/>
      <c r="O16" s="3"/>
      <c r="P16" s="3"/>
    </row>
    <row r="17" spans="1:18">
      <c r="A17" s="297"/>
      <c r="B17" s="299"/>
      <c r="C17" s="299"/>
      <c r="D17" s="299"/>
      <c r="E17" s="405" t="s">
        <v>744</v>
      </c>
      <c r="F17" s="405"/>
      <c r="G17" s="405"/>
      <c r="H17" s="405"/>
      <c r="I17" s="405"/>
      <c r="J17" s="405"/>
      <c r="K17" s="405"/>
      <c r="L17" s="299"/>
      <c r="M17" s="3"/>
      <c r="N17" s="3"/>
      <c r="O17" s="3"/>
      <c r="P17" s="3"/>
    </row>
    <row r="18" spans="1:18" ht="12" customHeight="1">
      <c r="A18" s="392" t="s">
        <v>177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61" t="s">
        <v>748</v>
      </c>
      <c r="L23" s="462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749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80" t="s">
        <v>7</v>
      </c>
      <c r="H25" s="380"/>
      <c r="I25" s="458" t="s">
        <v>745</v>
      </c>
      <c r="J25" s="459" t="s">
        <v>746</v>
      </c>
      <c r="K25" s="460" t="s">
        <v>747</v>
      </c>
      <c r="L25" s="460" t="s">
        <v>747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2" t="s">
        <v>2</v>
      </c>
      <c r="B27" s="370"/>
      <c r="C27" s="370"/>
      <c r="D27" s="370"/>
      <c r="E27" s="370"/>
      <c r="F27" s="370"/>
      <c r="G27" s="373" t="s">
        <v>3</v>
      </c>
      <c r="H27" s="375" t="s">
        <v>143</v>
      </c>
      <c r="I27" s="377" t="s">
        <v>147</v>
      </c>
      <c r="J27" s="378"/>
      <c r="K27" s="402" t="s">
        <v>144</v>
      </c>
      <c r="L27" s="400" t="s">
        <v>168</v>
      </c>
      <c r="M27" s="105"/>
      <c r="N27" s="3"/>
      <c r="O27" s="3"/>
      <c r="P27" s="3"/>
    </row>
    <row r="28" spans="1:18" ht="46.5" customHeight="1">
      <c r="A28" s="371"/>
      <c r="B28" s="372"/>
      <c r="C28" s="372"/>
      <c r="D28" s="372"/>
      <c r="E28" s="372"/>
      <c r="F28" s="372"/>
      <c r="G28" s="374"/>
      <c r="H28" s="376"/>
      <c r="I28" s="182" t="s">
        <v>142</v>
      </c>
      <c r="J28" s="183" t="s">
        <v>141</v>
      </c>
      <c r="K28" s="403"/>
      <c r="L28" s="401"/>
      <c r="M28" s="3"/>
      <c r="N28" s="3"/>
      <c r="O28" s="3"/>
      <c r="P28" s="3"/>
      <c r="Q28" s="3"/>
    </row>
    <row r="29" spans="1:18" ht="11.25" customHeight="1">
      <c r="A29" s="393" t="s">
        <v>139</v>
      </c>
      <c r="B29" s="394"/>
      <c r="C29" s="394"/>
      <c r="D29" s="394"/>
      <c r="E29" s="394"/>
      <c r="F29" s="3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413">
        <f>SUM(I31+I42+I62+I83+I90+I110+I132+I151+I161)</f>
        <v>41930</v>
      </c>
      <c r="J30" s="413">
        <f>SUM(J31+J42+J62+J83+J90+J110+J132+J151+J161)</f>
        <v>9460</v>
      </c>
      <c r="K30" s="414">
        <f>SUM(K31+K42+K62+K83+K90+K110+K132+K151+K161)</f>
        <v>8480.1299999999992</v>
      </c>
      <c r="L30" s="413">
        <f>SUM(L31+L42+L62+L83+L90+L110+L132+L151+L161)</f>
        <v>8480.1299999999992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413">
        <f>SUM(I32+I38)</f>
        <v>27640</v>
      </c>
      <c r="J31" s="413">
        <f>SUM(J32+J38)</f>
        <v>6800</v>
      </c>
      <c r="K31" s="415">
        <f>SUM(K32+K38)</f>
        <v>6387.8499999999995</v>
      </c>
      <c r="L31" s="416">
        <f>SUM(L32+L38)</f>
        <v>6387.8499999999995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417">
        <f>SUM(I33)</f>
        <v>21180</v>
      </c>
      <c r="J32" s="417">
        <f t="shared" ref="J32:L34" si="0">SUM(J33)</f>
        <v>5200</v>
      </c>
      <c r="K32" s="418">
        <f t="shared" si="0"/>
        <v>4895.6499999999996</v>
      </c>
      <c r="L32" s="417">
        <f t="shared" si="0"/>
        <v>4895.6499999999996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413">
        <f>SUM(I34+I36)</f>
        <v>21180</v>
      </c>
      <c r="J33" s="413">
        <f t="shared" si="0"/>
        <v>5200</v>
      </c>
      <c r="K33" s="413">
        <f t="shared" si="0"/>
        <v>4895.6499999999996</v>
      </c>
      <c r="L33" s="413">
        <f t="shared" si="0"/>
        <v>4895.6499999999996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418">
        <f>SUM(I35)</f>
        <v>21180</v>
      </c>
      <c r="J34" s="418">
        <f t="shared" si="0"/>
        <v>5200</v>
      </c>
      <c r="K34" s="418">
        <f t="shared" si="0"/>
        <v>4895.6499999999996</v>
      </c>
      <c r="L34" s="418">
        <f t="shared" si="0"/>
        <v>4895.6499999999996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419">
        <v>21180</v>
      </c>
      <c r="J35" s="420">
        <v>5200</v>
      </c>
      <c r="K35" s="420">
        <v>4895.6499999999996</v>
      </c>
      <c r="L35" s="420">
        <v>4895.6499999999996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418">
        <f>I37</f>
        <v>0</v>
      </c>
      <c r="J36" s="418">
        <f t="shared" ref="J36:L36" si="1">J37</f>
        <v>0</v>
      </c>
      <c r="K36" s="418">
        <f>K37</f>
        <v>0</v>
      </c>
      <c r="L36" s="418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420"/>
      <c r="J37" s="421"/>
      <c r="K37" s="420"/>
      <c r="L37" s="421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418">
        <f>I39</f>
        <v>6460</v>
      </c>
      <c r="J38" s="417">
        <f t="shared" ref="J38:L39" si="2">J39</f>
        <v>1600</v>
      </c>
      <c r="K38" s="418">
        <f t="shared" si="2"/>
        <v>1492.2</v>
      </c>
      <c r="L38" s="417">
        <f t="shared" si="2"/>
        <v>1492.2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418">
        <f>I40</f>
        <v>6460</v>
      </c>
      <c r="J39" s="417">
        <f t="shared" si="2"/>
        <v>1600</v>
      </c>
      <c r="K39" s="417">
        <f t="shared" si="2"/>
        <v>1492.2</v>
      </c>
      <c r="L39" s="417">
        <f t="shared" si="2"/>
        <v>1492.2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417">
        <f>I41</f>
        <v>6460</v>
      </c>
      <c r="J40" s="417">
        <f>J41</f>
        <v>1600</v>
      </c>
      <c r="K40" s="417">
        <f>K41</f>
        <v>1492.2</v>
      </c>
      <c r="L40" s="417">
        <f>L41</f>
        <v>1492.2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421">
        <v>6460</v>
      </c>
      <c r="J41" s="420">
        <v>1600</v>
      </c>
      <c r="K41" s="420">
        <v>1492.2</v>
      </c>
      <c r="L41" s="420">
        <v>1492.2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422">
        <f>I43</f>
        <v>14090</v>
      </c>
      <c r="J42" s="423">
        <f t="shared" ref="J42:L44" si="3">J43</f>
        <v>2610</v>
      </c>
      <c r="K42" s="422">
        <f t="shared" si="3"/>
        <v>2092.2800000000002</v>
      </c>
      <c r="L42" s="422">
        <f t="shared" si="3"/>
        <v>2092.2800000000002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417">
        <f>I44</f>
        <v>14090</v>
      </c>
      <c r="J43" s="418">
        <f t="shared" si="3"/>
        <v>2610</v>
      </c>
      <c r="K43" s="417">
        <f t="shared" si="3"/>
        <v>2092.2800000000002</v>
      </c>
      <c r="L43" s="418">
        <f t="shared" si="3"/>
        <v>2092.2800000000002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417">
        <f>I45</f>
        <v>14090</v>
      </c>
      <c r="J44" s="418">
        <f t="shared" si="3"/>
        <v>2610</v>
      </c>
      <c r="K44" s="424">
        <f t="shared" si="3"/>
        <v>2092.2800000000002</v>
      </c>
      <c r="L44" s="424">
        <f t="shared" si="3"/>
        <v>2092.2800000000002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425">
        <f>SUM(I46:I61)</f>
        <v>14090</v>
      </c>
      <c r="J45" s="425">
        <f>SUM(J46:J61)</f>
        <v>2610</v>
      </c>
      <c r="K45" s="426">
        <f>SUM(K46:K61)</f>
        <v>2092.2800000000002</v>
      </c>
      <c r="L45" s="426">
        <f>SUM(L46:L61)</f>
        <v>2092.2800000000002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420"/>
      <c r="J46" s="420"/>
      <c r="K46" s="420"/>
      <c r="L46" s="420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420">
        <v>130</v>
      </c>
      <c r="J47" s="420">
        <v>30</v>
      </c>
      <c r="K47" s="420">
        <v>0</v>
      </c>
      <c r="L47" s="420">
        <v>0</v>
      </c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420">
        <v>40</v>
      </c>
      <c r="J48" s="420">
        <v>10</v>
      </c>
      <c r="K48" s="420">
        <v>7.99</v>
      </c>
      <c r="L48" s="420">
        <v>7.99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420">
        <v>5150</v>
      </c>
      <c r="J49" s="420">
        <v>1500</v>
      </c>
      <c r="K49" s="420">
        <v>1250.57</v>
      </c>
      <c r="L49" s="420">
        <v>1250.57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420">
        <v>300</v>
      </c>
      <c r="J50" s="420"/>
      <c r="K50" s="420"/>
      <c r="L50" s="420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421"/>
      <c r="J51" s="420"/>
      <c r="K51" s="420"/>
      <c r="L51" s="420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427"/>
      <c r="J52" s="420"/>
      <c r="K52" s="420"/>
      <c r="L52" s="420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421"/>
      <c r="J53" s="421"/>
      <c r="K53" s="421"/>
      <c r="L53" s="421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421">
        <v>520</v>
      </c>
      <c r="J54" s="420">
        <v>160</v>
      </c>
      <c r="K54" s="420">
        <v>157.15</v>
      </c>
      <c r="L54" s="420">
        <v>157.15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421">
        <v>1000</v>
      </c>
      <c r="J55" s="420">
        <v>100</v>
      </c>
      <c r="K55" s="420">
        <v>22</v>
      </c>
      <c r="L55" s="420">
        <v>22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421"/>
      <c r="J56" s="421"/>
      <c r="K56" s="421"/>
      <c r="L56" s="421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421">
        <v>140</v>
      </c>
      <c r="J57" s="420">
        <v>120</v>
      </c>
      <c r="K57" s="420">
        <v>104.96</v>
      </c>
      <c r="L57" s="420">
        <v>104.96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421">
        <v>400</v>
      </c>
      <c r="J58" s="420">
        <v>150</v>
      </c>
      <c r="K58" s="420">
        <v>143.99</v>
      </c>
      <c r="L58" s="420">
        <v>143.99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421">
        <v>300</v>
      </c>
      <c r="J59" s="420">
        <v>50</v>
      </c>
      <c r="K59" s="420">
        <v>44.95</v>
      </c>
      <c r="L59" s="420">
        <v>44.95</v>
      </c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421">
        <v>2410</v>
      </c>
      <c r="J60" s="420">
        <v>150</v>
      </c>
      <c r="K60" s="420">
        <v>53</v>
      </c>
      <c r="L60" s="420">
        <v>53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421">
        <v>3700</v>
      </c>
      <c r="J61" s="420">
        <v>340</v>
      </c>
      <c r="K61" s="420">
        <v>307.67</v>
      </c>
      <c r="L61" s="420">
        <v>307.67</v>
      </c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428">
        <f>I63</f>
        <v>0</v>
      </c>
      <c r="J62" s="428">
        <f t="shared" ref="J62:L62" si="4">J63</f>
        <v>0</v>
      </c>
      <c r="K62" s="428">
        <f t="shared" si="4"/>
        <v>0</v>
      </c>
      <c r="L62" s="428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417">
        <f>SUM(I64+I69+I74)</f>
        <v>0</v>
      </c>
      <c r="J63" s="429">
        <f>SUM(J64+J69+J74)</f>
        <v>0</v>
      </c>
      <c r="K63" s="418">
        <f>SUM(K64+K69+K74)</f>
        <v>0</v>
      </c>
      <c r="L63" s="417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417">
        <f>I65</f>
        <v>0</v>
      </c>
      <c r="J64" s="429">
        <f>J65</f>
        <v>0</v>
      </c>
      <c r="K64" s="418">
        <f>K65</f>
        <v>0</v>
      </c>
      <c r="L64" s="417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417">
        <f>SUM(I66:I68)</f>
        <v>0</v>
      </c>
      <c r="J65" s="429">
        <f>SUM(J66:J68)</f>
        <v>0</v>
      </c>
      <c r="K65" s="418">
        <f>SUM(K66:K68)</f>
        <v>0</v>
      </c>
      <c r="L65" s="417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421"/>
      <c r="J66" s="421"/>
      <c r="K66" s="421"/>
      <c r="L66" s="421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419"/>
      <c r="J67" s="419"/>
      <c r="K67" s="419"/>
      <c r="L67" s="419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430"/>
      <c r="J68" s="421"/>
      <c r="K68" s="421"/>
      <c r="L68" s="421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428">
        <f>I70</f>
        <v>0</v>
      </c>
      <c r="J69" s="431">
        <f>J70</f>
        <v>0</v>
      </c>
      <c r="K69" s="432">
        <f>K70</f>
        <v>0</v>
      </c>
      <c r="L69" s="432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424">
        <f>SUM(I71:I73)</f>
        <v>0</v>
      </c>
      <c r="J70" s="433">
        <f>SUM(J71:J73)</f>
        <v>0</v>
      </c>
      <c r="K70" s="434">
        <f>SUM(K71:K73)</f>
        <v>0</v>
      </c>
      <c r="L70" s="418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421"/>
      <c r="J71" s="421"/>
      <c r="K71" s="421"/>
      <c r="L71" s="421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421"/>
      <c r="J72" s="421"/>
      <c r="K72" s="421"/>
      <c r="L72" s="421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421"/>
      <c r="J73" s="421"/>
      <c r="K73" s="421"/>
      <c r="L73" s="421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417">
        <f>I75</f>
        <v>0</v>
      </c>
      <c r="J74" s="429">
        <f>J75</f>
        <v>0</v>
      </c>
      <c r="K74" s="418">
        <f>K75</f>
        <v>0</v>
      </c>
      <c r="L74" s="418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417">
        <f>SUM(I76:I78)</f>
        <v>0</v>
      </c>
      <c r="J75" s="429">
        <f>SUM(J76:J78)</f>
        <v>0</v>
      </c>
      <c r="K75" s="418">
        <f>SUM(K76:K78)</f>
        <v>0</v>
      </c>
      <c r="L75" s="418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419"/>
      <c r="J76" s="419"/>
      <c r="K76" s="419"/>
      <c r="L76" s="419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421"/>
      <c r="J77" s="421"/>
      <c r="K77" s="421"/>
      <c r="L77" s="421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435"/>
      <c r="J78" s="419"/>
      <c r="K78" s="419"/>
      <c r="L78" s="419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417">
        <f>I80</f>
        <v>0</v>
      </c>
      <c r="J79" s="417">
        <f t="shared" ref="J79:L79" si="5">J80</f>
        <v>0</v>
      </c>
      <c r="K79" s="417">
        <f t="shared" si="5"/>
        <v>0</v>
      </c>
      <c r="L79" s="417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417">
        <f>I81</f>
        <v>0</v>
      </c>
      <c r="J80" s="417">
        <f t="shared" ref="J80:L80" si="6">J81</f>
        <v>0</v>
      </c>
      <c r="K80" s="417">
        <f t="shared" si="6"/>
        <v>0</v>
      </c>
      <c r="L80" s="417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417">
        <f>SUM(I82)</f>
        <v>0</v>
      </c>
      <c r="J81" s="417">
        <f t="shared" ref="J81:L81" si="7">SUM(J82)</f>
        <v>0</v>
      </c>
      <c r="K81" s="417">
        <f t="shared" si="7"/>
        <v>0</v>
      </c>
      <c r="L81" s="417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421"/>
      <c r="J82" s="421"/>
      <c r="K82" s="421"/>
      <c r="L82" s="421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417">
        <f>I84</f>
        <v>0</v>
      </c>
      <c r="J83" s="429">
        <f t="shared" ref="J83:L85" si="8">J84</f>
        <v>0</v>
      </c>
      <c r="K83" s="418">
        <f t="shared" si="8"/>
        <v>0</v>
      </c>
      <c r="L83" s="418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417">
        <f>I85</f>
        <v>0</v>
      </c>
      <c r="J84" s="429">
        <f t="shared" si="8"/>
        <v>0</v>
      </c>
      <c r="K84" s="418">
        <f t="shared" si="8"/>
        <v>0</v>
      </c>
      <c r="L84" s="418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417">
        <f>I86</f>
        <v>0</v>
      </c>
      <c r="J85" s="429">
        <f t="shared" si="8"/>
        <v>0</v>
      </c>
      <c r="K85" s="418">
        <f t="shared" si="8"/>
        <v>0</v>
      </c>
      <c r="L85" s="418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417">
        <f>SUM(I87:I89)</f>
        <v>0</v>
      </c>
      <c r="J86" s="429">
        <f>SUM(J87:J89)</f>
        <v>0</v>
      </c>
      <c r="K86" s="418">
        <f>SUM(K87:K89)</f>
        <v>0</v>
      </c>
      <c r="L86" s="418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421"/>
      <c r="J87" s="421"/>
      <c r="K87" s="421"/>
      <c r="L87" s="421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421"/>
      <c r="J88" s="421"/>
      <c r="K88" s="421"/>
      <c r="L88" s="421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430"/>
      <c r="J89" s="421"/>
      <c r="K89" s="421"/>
      <c r="L89" s="421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417">
        <f>SUM(I91+I96+I101)</f>
        <v>0</v>
      </c>
      <c r="J90" s="429">
        <f>SUM(J91+J96+J101)</f>
        <v>0</v>
      </c>
      <c r="K90" s="418">
        <f>SUM(K91+K96+K101)</f>
        <v>0</v>
      </c>
      <c r="L90" s="418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428">
        <f>I92</f>
        <v>0</v>
      </c>
      <c r="J91" s="431">
        <f t="shared" ref="J91:L92" si="9">J92</f>
        <v>0</v>
      </c>
      <c r="K91" s="432">
        <f t="shared" si="9"/>
        <v>0</v>
      </c>
      <c r="L91" s="432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417">
        <f>I93</f>
        <v>0</v>
      </c>
      <c r="J92" s="429">
        <f t="shared" si="9"/>
        <v>0</v>
      </c>
      <c r="K92" s="418">
        <f t="shared" si="9"/>
        <v>0</v>
      </c>
      <c r="L92" s="418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417">
        <f>SUM(I94:I95)</f>
        <v>0</v>
      </c>
      <c r="J93" s="429">
        <f>SUM(J94:J95)</f>
        <v>0</v>
      </c>
      <c r="K93" s="418">
        <f>SUM(K94:K95)</f>
        <v>0</v>
      </c>
      <c r="L93" s="418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421"/>
      <c r="J94" s="421"/>
      <c r="K94" s="421"/>
      <c r="L94" s="421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421"/>
      <c r="J95" s="421"/>
      <c r="K95" s="421"/>
      <c r="L95" s="421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417">
        <f>I97</f>
        <v>0</v>
      </c>
      <c r="J96" s="429">
        <f t="shared" ref="J96:L97" si="10">J97</f>
        <v>0</v>
      </c>
      <c r="K96" s="418">
        <f t="shared" si="10"/>
        <v>0</v>
      </c>
      <c r="L96" s="417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417">
        <f>I98</f>
        <v>0</v>
      </c>
      <c r="J97" s="429">
        <f t="shared" si="10"/>
        <v>0</v>
      </c>
      <c r="K97" s="418">
        <f t="shared" si="10"/>
        <v>0</v>
      </c>
      <c r="L97" s="417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417">
        <f>SUM(I99:I100)</f>
        <v>0</v>
      </c>
      <c r="J98" s="429">
        <f>SUM(J99:J100)</f>
        <v>0</v>
      </c>
      <c r="K98" s="418">
        <f>SUM(K99:K100)</f>
        <v>0</v>
      </c>
      <c r="L98" s="417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430"/>
      <c r="J99" s="421"/>
      <c r="K99" s="421"/>
      <c r="L99" s="421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421"/>
      <c r="J100" s="421"/>
      <c r="K100" s="421"/>
      <c r="L100" s="421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417">
        <f>I102</f>
        <v>0</v>
      </c>
      <c r="J101" s="429">
        <f t="shared" ref="J101:L102" si="11">J102</f>
        <v>0</v>
      </c>
      <c r="K101" s="418">
        <f t="shared" si="11"/>
        <v>0</v>
      </c>
      <c r="L101" s="417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417">
        <f>I103</f>
        <v>0</v>
      </c>
      <c r="J102" s="429">
        <f t="shared" si="11"/>
        <v>0</v>
      </c>
      <c r="K102" s="418">
        <f t="shared" si="11"/>
        <v>0</v>
      </c>
      <c r="L102" s="417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424">
        <f>SUM(I104:I105)</f>
        <v>0</v>
      </c>
      <c r="J103" s="433">
        <f>SUM(J104:J105)</f>
        <v>0</v>
      </c>
      <c r="K103" s="434">
        <f>SUM(K104:K105)</f>
        <v>0</v>
      </c>
      <c r="L103" s="424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421"/>
      <c r="J104" s="421"/>
      <c r="K104" s="421"/>
      <c r="L104" s="421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421"/>
      <c r="J105" s="421"/>
      <c r="K105" s="421"/>
      <c r="L105" s="421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424">
        <f>I107</f>
        <v>0</v>
      </c>
      <c r="J106" s="424">
        <f t="shared" ref="J106:L106" si="12">J107</f>
        <v>0</v>
      </c>
      <c r="K106" s="424">
        <f t="shared" si="12"/>
        <v>0</v>
      </c>
      <c r="L106" s="424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424">
        <f>SUM(I108:I109)</f>
        <v>0</v>
      </c>
      <c r="J107" s="424">
        <f t="shared" ref="J107:L107" si="13">SUM(J108:J109)</f>
        <v>0</v>
      </c>
      <c r="K107" s="424">
        <f t="shared" si="13"/>
        <v>0</v>
      </c>
      <c r="L107" s="424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421"/>
      <c r="J108" s="421"/>
      <c r="K108" s="421"/>
      <c r="L108" s="421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421"/>
      <c r="J109" s="421"/>
      <c r="K109" s="421"/>
      <c r="L109" s="421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417">
        <f>SUM(I111+I116+I120+I124+I128)</f>
        <v>0</v>
      </c>
      <c r="J110" s="429">
        <f>SUM(J111+J116+J120+J124+J128)</f>
        <v>0</v>
      </c>
      <c r="K110" s="418">
        <f>SUM(K111+K116+K120+K124+K128)</f>
        <v>0</v>
      </c>
      <c r="L110" s="417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424">
        <f>I112</f>
        <v>0</v>
      </c>
      <c r="J111" s="433">
        <f t="shared" ref="J111:L112" si="14">J112</f>
        <v>0</v>
      </c>
      <c r="K111" s="434">
        <f t="shared" si="14"/>
        <v>0</v>
      </c>
      <c r="L111" s="424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417">
        <f>I113</f>
        <v>0</v>
      </c>
      <c r="J112" s="429">
        <f t="shared" si="14"/>
        <v>0</v>
      </c>
      <c r="K112" s="418">
        <f t="shared" si="14"/>
        <v>0</v>
      </c>
      <c r="L112" s="417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417">
        <f>SUM(I114:I115)</f>
        <v>0</v>
      </c>
      <c r="J113" s="429">
        <f>SUM(J114:J115)</f>
        <v>0</v>
      </c>
      <c r="K113" s="418">
        <f>SUM(K114:K115)</f>
        <v>0</v>
      </c>
      <c r="L113" s="417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430"/>
      <c r="J114" s="421"/>
      <c r="K114" s="421"/>
      <c r="L114" s="421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419"/>
      <c r="J115" s="419"/>
      <c r="K115" s="419"/>
      <c r="L115" s="419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417">
        <f>I117</f>
        <v>0</v>
      </c>
      <c r="J116" s="429">
        <f t="shared" ref="J116:L118" si="15">J117</f>
        <v>0</v>
      </c>
      <c r="K116" s="418">
        <f t="shared" si="15"/>
        <v>0</v>
      </c>
      <c r="L116" s="41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417">
        <f>I118</f>
        <v>0</v>
      </c>
      <c r="J117" s="429">
        <f t="shared" si="15"/>
        <v>0</v>
      </c>
      <c r="K117" s="418">
        <f t="shared" si="15"/>
        <v>0</v>
      </c>
      <c r="L117" s="417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436">
        <f>I119</f>
        <v>0</v>
      </c>
      <c r="J118" s="437">
        <f t="shared" si="15"/>
        <v>0</v>
      </c>
      <c r="K118" s="438">
        <f t="shared" si="15"/>
        <v>0</v>
      </c>
      <c r="L118" s="436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421"/>
      <c r="J119" s="421"/>
      <c r="K119" s="421"/>
      <c r="L119" s="421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428">
        <f>I121</f>
        <v>0</v>
      </c>
      <c r="J120" s="431">
        <f t="shared" ref="J120:L122" si="16">J121</f>
        <v>0</v>
      </c>
      <c r="K120" s="432">
        <f t="shared" si="16"/>
        <v>0</v>
      </c>
      <c r="L120" s="428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417">
        <f>I122</f>
        <v>0</v>
      </c>
      <c r="J121" s="429">
        <f t="shared" si="16"/>
        <v>0</v>
      </c>
      <c r="K121" s="418">
        <f t="shared" si="16"/>
        <v>0</v>
      </c>
      <c r="L121" s="417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417">
        <f>I123</f>
        <v>0</v>
      </c>
      <c r="J122" s="429">
        <f t="shared" si="16"/>
        <v>0</v>
      </c>
      <c r="K122" s="418">
        <f t="shared" si="16"/>
        <v>0</v>
      </c>
      <c r="L122" s="417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430"/>
      <c r="J123" s="421"/>
      <c r="K123" s="421"/>
      <c r="L123" s="421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428">
        <f>I125</f>
        <v>0</v>
      </c>
      <c r="J124" s="431">
        <f t="shared" ref="J124:L126" si="17">J125</f>
        <v>0</v>
      </c>
      <c r="K124" s="432">
        <f t="shared" si="17"/>
        <v>0</v>
      </c>
      <c r="L124" s="428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417">
        <f>I126</f>
        <v>0</v>
      </c>
      <c r="J125" s="429">
        <f t="shared" si="17"/>
        <v>0</v>
      </c>
      <c r="K125" s="418">
        <f t="shared" si="17"/>
        <v>0</v>
      </c>
      <c r="L125" s="417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417">
        <f>I127</f>
        <v>0</v>
      </c>
      <c r="J126" s="429">
        <f t="shared" si="17"/>
        <v>0</v>
      </c>
      <c r="K126" s="418">
        <f t="shared" si="17"/>
        <v>0</v>
      </c>
      <c r="L126" s="417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430"/>
      <c r="J127" s="421"/>
      <c r="K127" s="421"/>
      <c r="L127" s="421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425">
        <f>I129</f>
        <v>0</v>
      </c>
      <c r="J128" s="439">
        <f t="shared" ref="J128:L130" si="18">J129</f>
        <v>0</v>
      </c>
      <c r="K128" s="426">
        <f t="shared" si="18"/>
        <v>0</v>
      </c>
      <c r="L128" s="425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417">
        <f>I130</f>
        <v>0</v>
      </c>
      <c r="J129" s="429">
        <f t="shared" si="18"/>
        <v>0</v>
      </c>
      <c r="K129" s="418">
        <f t="shared" si="18"/>
        <v>0</v>
      </c>
      <c r="L129" s="417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417">
        <f>I131</f>
        <v>0</v>
      </c>
      <c r="J130" s="429">
        <f t="shared" si="18"/>
        <v>0</v>
      </c>
      <c r="K130" s="418">
        <f t="shared" si="18"/>
        <v>0</v>
      </c>
      <c r="L130" s="417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430"/>
      <c r="J131" s="421"/>
      <c r="K131" s="421"/>
      <c r="L131" s="421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418">
        <f>SUM(I133+I138+I146)</f>
        <v>200</v>
      </c>
      <c r="J132" s="429">
        <f>SUM(J133+J138+J146)</f>
        <v>50</v>
      </c>
      <c r="K132" s="418">
        <f>SUM(K133+K138+K146)</f>
        <v>0</v>
      </c>
      <c r="L132" s="417">
        <f>SUM(L133+L138+L146)</f>
        <v>0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418">
        <f>I134</f>
        <v>0</v>
      </c>
      <c r="J133" s="429">
        <f t="shared" ref="J133:L134" si="19">J134</f>
        <v>0</v>
      </c>
      <c r="K133" s="418">
        <f t="shared" si="19"/>
        <v>0</v>
      </c>
      <c r="L133" s="417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418">
        <f>I135</f>
        <v>0</v>
      </c>
      <c r="J134" s="429">
        <f t="shared" si="19"/>
        <v>0</v>
      </c>
      <c r="K134" s="418">
        <f t="shared" si="19"/>
        <v>0</v>
      </c>
      <c r="L134" s="417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418">
        <f>SUM(I136:I137)</f>
        <v>0</v>
      </c>
      <c r="J135" s="429">
        <f>SUM(J136:J137)</f>
        <v>0</v>
      </c>
      <c r="K135" s="418">
        <f>SUM(K136:K137)</f>
        <v>0</v>
      </c>
      <c r="L135" s="417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440"/>
      <c r="J136" s="440"/>
      <c r="K136" s="440"/>
      <c r="L136" s="440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441"/>
      <c r="J137" s="420"/>
      <c r="K137" s="420"/>
      <c r="L137" s="420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434">
        <f>I139</f>
        <v>0</v>
      </c>
      <c r="J138" s="433">
        <f t="shared" ref="J138:L139" si="20">J139</f>
        <v>0</v>
      </c>
      <c r="K138" s="434">
        <f t="shared" si="20"/>
        <v>0</v>
      </c>
      <c r="L138" s="424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418">
        <f>I140</f>
        <v>0</v>
      </c>
      <c r="J139" s="429">
        <f t="shared" si="20"/>
        <v>0</v>
      </c>
      <c r="K139" s="418">
        <f t="shared" si="20"/>
        <v>0</v>
      </c>
      <c r="L139" s="417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418">
        <f>SUM(I141:I142)</f>
        <v>0</v>
      </c>
      <c r="J140" s="429">
        <f>SUM(J141:J142)</f>
        <v>0</v>
      </c>
      <c r="K140" s="418">
        <f>SUM(K141:K142)</f>
        <v>0</v>
      </c>
      <c r="L140" s="417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441"/>
      <c r="J141" s="420"/>
      <c r="K141" s="420"/>
      <c r="L141" s="420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420"/>
      <c r="J142" s="420"/>
      <c r="K142" s="420"/>
      <c r="L142" s="420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418">
        <f>I144</f>
        <v>0</v>
      </c>
      <c r="J143" s="418">
        <f t="shared" ref="J143:L143" si="21">J144</f>
        <v>0</v>
      </c>
      <c r="K143" s="418">
        <f t="shared" si="21"/>
        <v>0</v>
      </c>
      <c r="L143" s="418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418">
        <f>SUM(I145)</f>
        <v>0</v>
      </c>
      <c r="J144" s="418">
        <f t="shared" ref="J144:L144" si="22">SUM(J145)</f>
        <v>0</v>
      </c>
      <c r="K144" s="418">
        <f t="shared" si="22"/>
        <v>0</v>
      </c>
      <c r="L144" s="418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420"/>
      <c r="J145" s="420"/>
      <c r="K145" s="420"/>
      <c r="L145" s="420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418">
        <f>I147</f>
        <v>200</v>
      </c>
      <c r="J146" s="429">
        <f t="shared" ref="J146:L147" si="23">J147</f>
        <v>50</v>
      </c>
      <c r="K146" s="418">
        <f t="shared" si="23"/>
        <v>0</v>
      </c>
      <c r="L146" s="417">
        <f t="shared" si="23"/>
        <v>0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426">
        <f>I148</f>
        <v>200</v>
      </c>
      <c r="J147" s="439">
        <f t="shared" si="23"/>
        <v>50</v>
      </c>
      <c r="K147" s="426">
        <f t="shared" si="23"/>
        <v>0</v>
      </c>
      <c r="L147" s="425">
        <f t="shared" si="23"/>
        <v>0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418">
        <f>SUM(I149:I150)</f>
        <v>200</v>
      </c>
      <c r="J148" s="429">
        <f>SUM(J149:J150)</f>
        <v>50</v>
      </c>
      <c r="K148" s="418">
        <f>SUM(K149:K150)</f>
        <v>0</v>
      </c>
      <c r="L148" s="417">
        <f>SUM(L149:L150)</f>
        <v>0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442">
        <v>200</v>
      </c>
      <c r="J149" s="440">
        <v>50</v>
      </c>
      <c r="K149" s="440"/>
      <c r="L149" s="440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420"/>
      <c r="J150" s="421"/>
      <c r="K150" s="421"/>
      <c r="L150" s="421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432">
        <f>I152</f>
        <v>0</v>
      </c>
      <c r="J151" s="431">
        <f>J152</f>
        <v>0</v>
      </c>
      <c r="K151" s="432">
        <f>K152</f>
        <v>0</v>
      </c>
      <c r="L151" s="428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432">
        <f>I153+I158</f>
        <v>0</v>
      </c>
      <c r="J152" s="431">
        <f>J153+J158</f>
        <v>0</v>
      </c>
      <c r="K152" s="432">
        <f>K153+K158</f>
        <v>0</v>
      </c>
      <c r="L152" s="428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418">
        <f>I154</f>
        <v>0</v>
      </c>
      <c r="J153" s="429">
        <f>J154</f>
        <v>0</v>
      </c>
      <c r="K153" s="418">
        <f>K154</f>
        <v>0</v>
      </c>
      <c r="L153" s="417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432">
        <f>SUM(I155:I157)</f>
        <v>0</v>
      </c>
      <c r="J154" s="432">
        <f t="shared" ref="J154:L154" si="24">SUM(J155:J157)</f>
        <v>0</v>
      </c>
      <c r="K154" s="432">
        <f t="shared" si="24"/>
        <v>0</v>
      </c>
      <c r="L154" s="432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420"/>
      <c r="J155" s="420"/>
      <c r="K155" s="420"/>
      <c r="L155" s="420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443"/>
      <c r="J156" s="444"/>
      <c r="K156" s="444"/>
      <c r="L156" s="444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443"/>
      <c r="J157" s="445"/>
      <c r="K157" s="444"/>
      <c r="L157" s="427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418">
        <f>I159</f>
        <v>0</v>
      </c>
      <c r="J158" s="429">
        <f t="shared" ref="J158:L159" si="25">J159</f>
        <v>0</v>
      </c>
      <c r="K158" s="418">
        <f t="shared" si="25"/>
        <v>0</v>
      </c>
      <c r="L158" s="417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418">
        <f>I160</f>
        <v>0</v>
      </c>
      <c r="J159" s="429">
        <f t="shared" si="25"/>
        <v>0</v>
      </c>
      <c r="K159" s="418">
        <f t="shared" si="25"/>
        <v>0</v>
      </c>
      <c r="L159" s="417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446"/>
      <c r="J160" s="421"/>
      <c r="K160" s="421"/>
      <c r="L160" s="421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418">
        <f>I162+I166</f>
        <v>0</v>
      </c>
      <c r="J161" s="429">
        <f>J162+J166</f>
        <v>0</v>
      </c>
      <c r="K161" s="418">
        <f>K162+K166</f>
        <v>0</v>
      </c>
      <c r="L161" s="417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418">
        <f>I163</f>
        <v>0</v>
      </c>
      <c r="J162" s="429">
        <f t="shared" ref="J162:L163" si="26">J163</f>
        <v>0</v>
      </c>
      <c r="K162" s="418">
        <f t="shared" si="26"/>
        <v>0</v>
      </c>
      <c r="L162" s="417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432">
        <f>I164</f>
        <v>0</v>
      </c>
      <c r="J163" s="431">
        <f t="shared" si="26"/>
        <v>0</v>
      </c>
      <c r="K163" s="432">
        <f t="shared" si="26"/>
        <v>0</v>
      </c>
      <c r="L163" s="428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418">
        <f>I165</f>
        <v>0</v>
      </c>
      <c r="J164" s="429">
        <f>J165</f>
        <v>0</v>
      </c>
      <c r="K164" s="418">
        <f>K165</f>
        <v>0</v>
      </c>
      <c r="L164" s="417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442"/>
      <c r="J165" s="440"/>
      <c r="K165" s="440"/>
      <c r="L165" s="440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418">
        <f>SUM(I167+I172)</f>
        <v>0</v>
      </c>
      <c r="J166" s="418">
        <f t="shared" ref="J166:L166" si="27">SUM(J167+J172)</f>
        <v>0</v>
      </c>
      <c r="K166" s="418">
        <f t="shared" si="27"/>
        <v>0</v>
      </c>
      <c r="L166" s="418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432">
        <f>I168</f>
        <v>0</v>
      </c>
      <c r="J167" s="431">
        <f>J168</f>
        <v>0</v>
      </c>
      <c r="K167" s="432">
        <f>K168</f>
        <v>0</v>
      </c>
      <c r="L167" s="428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418">
        <f>SUM(I169:I171)</f>
        <v>0</v>
      </c>
      <c r="J168" s="429">
        <f>SUM(J169:J171)</f>
        <v>0</v>
      </c>
      <c r="K168" s="418">
        <f>SUM(K169:K171)</f>
        <v>0</v>
      </c>
      <c r="L168" s="417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443"/>
      <c r="J169" s="435"/>
      <c r="K169" s="435"/>
      <c r="L169" s="435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420"/>
      <c r="J170" s="447"/>
      <c r="K170" s="447"/>
      <c r="L170" s="447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441"/>
      <c r="J171" s="420"/>
      <c r="K171" s="420"/>
      <c r="L171" s="420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418">
        <f>I173</f>
        <v>0</v>
      </c>
      <c r="J172" s="429">
        <f>J173</f>
        <v>0</v>
      </c>
      <c r="K172" s="418">
        <f>K173</f>
        <v>0</v>
      </c>
      <c r="L172" s="417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432">
        <f>SUM(I174:I176)</f>
        <v>0</v>
      </c>
      <c r="J173" s="432">
        <f>SUM(J174:J176)</f>
        <v>0</v>
      </c>
      <c r="K173" s="432">
        <f>SUM(K174:K176)</f>
        <v>0</v>
      </c>
      <c r="L173" s="432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441"/>
      <c r="J174" s="435"/>
      <c r="K174" s="435"/>
      <c r="L174" s="435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435"/>
      <c r="J175" s="421"/>
      <c r="K175" s="421"/>
      <c r="L175" s="421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447"/>
      <c r="J176" s="447"/>
      <c r="K176" s="447"/>
      <c r="L176" s="447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413">
        <f>SUM(I178+I230+I295)</f>
        <v>55100</v>
      </c>
      <c r="J177" s="448">
        <f>SUM(J178+J230+J295)</f>
        <v>0</v>
      </c>
      <c r="K177" s="414">
        <f>SUM(K178+K230+K295)</f>
        <v>0</v>
      </c>
      <c r="L177" s="413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417">
        <f>SUM(I179+I201+I208+I220+I224)</f>
        <v>55100</v>
      </c>
      <c r="J178" s="428">
        <f>SUM(J179+J201+J208+J220+J224)</f>
        <v>0</v>
      </c>
      <c r="K178" s="428">
        <f>SUM(K179+K201+K208+K220+K224)</f>
        <v>0</v>
      </c>
      <c r="L178" s="428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428">
        <f>SUM(I180+I183+I188+I193+I198)</f>
        <v>55100</v>
      </c>
      <c r="J179" s="429">
        <f>SUM(J180+J183+J188+J193+J198)</f>
        <v>0</v>
      </c>
      <c r="K179" s="418">
        <f>SUM(K180+K183+K188+K193+K198)</f>
        <v>0</v>
      </c>
      <c r="L179" s="417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417">
        <f>I181</f>
        <v>0</v>
      </c>
      <c r="J180" s="431">
        <f>J181</f>
        <v>0</v>
      </c>
      <c r="K180" s="432">
        <f>K181</f>
        <v>0</v>
      </c>
      <c r="L180" s="428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428">
        <f>I182</f>
        <v>0</v>
      </c>
      <c r="J181" s="417">
        <f t="shared" ref="J181:L181" si="28">J182</f>
        <v>0</v>
      </c>
      <c r="K181" s="417">
        <f t="shared" si="28"/>
        <v>0</v>
      </c>
      <c r="L181" s="417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430"/>
      <c r="J182" s="421"/>
      <c r="K182" s="421"/>
      <c r="L182" s="421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428">
        <f>I184</f>
        <v>0</v>
      </c>
      <c r="J183" s="431">
        <f>J184</f>
        <v>0</v>
      </c>
      <c r="K183" s="432">
        <f>K184</f>
        <v>0</v>
      </c>
      <c r="L183" s="428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417">
        <f>SUM(I185:I187)</f>
        <v>0</v>
      </c>
      <c r="J184" s="429">
        <f>SUM(J185:J187)</f>
        <v>0</v>
      </c>
      <c r="K184" s="418">
        <f>SUM(K185:K187)</f>
        <v>0</v>
      </c>
      <c r="L184" s="417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435"/>
      <c r="J185" s="419"/>
      <c r="K185" s="419"/>
      <c r="L185" s="449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430"/>
      <c r="J186" s="421"/>
      <c r="K186" s="421"/>
      <c r="L186" s="421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435"/>
      <c r="J187" s="419"/>
      <c r="K187" s="419"/>
      <c r="L187" s="449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417">
        <f>I189</f>
        <v>50000</v>
      </c>
      <c r="J188" s="429">
        <f>J189</f>
        <v>0</v>
      </c>
      <c r="K188" s="418">
        <f>K189</f>
        <v>0</v>
      </c>
      <c r="L188" s="417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417">
        <f>SUM(I190:I192)</f>
        <v>50000</v>
      </c>
      <c r="J189" s="417">
        <f>SUM(J190:J192)</f>
        <v>0</v>
      </c>
      <c r="K189" s="417">
        <f>SUM(K190:K192)</f>
        <v>0</v>
      </c>
      <c r="L189" s="417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430">
        <v>50000</v>
      </c>
      <c r="J190" s="421"/>
      <c r="K190" s="421"/>
      <c r="L190" s="449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435"/>
      <c r="J191" s="421"/>
      <c r="K191" s="421"/>
      <c r="L191" s="421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435"/>
      <c r="J192" s="421"/>
      <c r="K192" s="421"/>
      <c r="L192" s="421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417">
        <f>I194</f>
        <v>0</v>
      </c>
      <c r="J193" s="433">
        <f>J194</f>
        <v>0</v>
      </c>
      <c r="K193" s="434">
        <f>K194</f>
        <v>0</v>
      </c>
      <c r="L193" s="424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428">
        <f>SUM(I195:I197)</f>
        <v>0</v>
      </c>
      <c r="J194" s="429">
        <f>SUM(J195:J197)</f>
        <v>0</v>
      </c>
      <c r="K194" s="418">
        <f>SUM(K195:K197)</f>
        <v>0</v>
      </c>
      <c r="L194" s="41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430"/>
      <c r="J195" s="421"/>
      <c r="K195" s="421"/>
      <c r="L195" s="449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435"/>
      <c r="J196" s="419"/>
      <c r="K196" s="419"/>
      <c r="L196" s="421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435"/>
      <c r="J197" s="419"/>
      <c r="K197" s="419"/>
      <c r="L197" s="421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417">
        <f>I199</f>
        <v>5100</v>
      </c>
      <c r="J198" s="429">
        <f t="shared" ref="J198:L199" si="29">J199</f>
        <v>0</v>
      </c>
      <c r="K198" s="418">
        <f t="shared" si="29"/>
        <v>0</v>
      </c>
      <c r="L198" s="41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418">
        <f>I200</f>
        <v>5100</v>
      </c>
      <c r="J199" s="418">
        <f t="shared" si="29"/>
        <v>0</v>
      </c>
      <c r="K199" s="418">
        <f t="shared" si="29"/>
        <v>0</v>
      </c>
      <c r="L199" s="418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419">
        <v>5100</v>
      </c>
      <c r="J200" s="421"/>
      <c r="K200" s="421"/>
      <c r="L200" s="421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417">
        <f>I202</f>
        <v>0</v>
      </c>
      <c r="J201" s="433">
        <f t="shared" ref="I201:L202" si="30">J202</f>
        <v>0</v>
      </c>
      <c r="K201" s="434">
        <f t="shared" si="30"/>
        <v>0</v>
      </c>
      <c r="L201" s="424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428">
        <f t="shared" si="30"/>
        <v>0</v>
      </c>
      <c r="J202" s="429">
        <f t="shared" si="30"/>
        <v>0</v>
      </c>
      <c r="K202" s="418">
        <f t="shared" si="30"/>
        <v>0</v>
      </c>
      <c r="L202" s="41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417">
        <f>SUM(I204:I207)</f>
        <v>0</v>
      </c>
      <c r="J203" s="431">
        <f>SUM(J204:J207)</f>
        <v>0</v>
      </c>
      <c r="K203" s="432">
        <f>SUM(K204:K207)</f>
        <v>0</v>
      </c>
      <c r="L203" s="428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421"/>
      <c r="J204" s="421"/>
      <c r="K204" s="421"/>
      <c r="L204" s="421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421"/>
      <c r="J205" s="421"/>
      <c r="K205" s="421"/>
      <c r="L205" s="421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421"/>
      <c r="J206" s="421"/>
      <c r="K206" s="421"/>
      <c r="L206" s="421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421"/>
      <c r="J207" s="421"/>
      <c r="K207" s="421"/>
      <c r="L207" s="449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417">
        <f>SUM(I209+I212)</f>
        <v>0</v>
      </c>
      <c r="J208" s="429">
        <f>SUM(J209+J212)</f>
        <v>0</v>
      </c>
      <c r="K208" s="418">
        <f>SUM(K209+K212)</f>
        <v>0</v>
      </c>
      <c r="L208" s="41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428">
        <f>I210</f>
        <v>0</v>
      </c>
      <c r="J209" s="431">
        <f t="shared" ref="I209:L210" si="31">J210</f>
        <v>0</v>
      </c>
      <c r="K209" s="432">
        <f t="shared" si="31"/>
        <v>0</v>
      </c>
      <c r="L209" s="428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417">
        <f t="shared" si="31"/>
        <v>0</v>
      </c>
      <c r="J210" s="429">
        <f t="shared" si="31"/>
        <v>0</v>
      </c>
      <c r="K210" s="418">
        <f t="shared" si="31"/>
        <v>0</v>
      </c>
      <c r="L210" s="41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49"/>
      <c r="J211" s="449"/>
      <c r="K211" s="449"/>
      <c r="L211" s="449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417">
        <f>I213</f>
        <v>0</v>
      </c>
      <c r="J212" s="429">
        <f>J213</f>
        <v>0</v>
      </c>
      <c r="K212" s="418">
        <f>K213</f>
        <v>0</v>
      </c>
      <c r="L212" s="41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417">
        <f t="shared" ref="I213:P213" si="32">SUM(I214:I219)</f>
        <v>0</v>
      </c>
      <c r="J213" s="417">
        <f t="shared" si="32"/>
        <v>0</v>
      </c>
      <c r="K213" s="417">
        <f t="shared" si="32"/>
        <v>0</v>
      </c>
      <c r="L213" s="41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421"/>
      <c r="J214" s="421"/>
      <c r="K214" s="421"/>
      <c r="L214" s="449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421"/>
      <c r="J215" s="421"/>
      <c r="K215" s="421"/>
      <c r="L215" s="421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421"/>
      <c r="J216" s="421"/>
      <c r="K216" s="421"/>
      <c r="L216" s="421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421"/>
      <c r="J217" s="421"/>
      <c r="K217" s="421"/>
      <c r="L217" s="449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421"/>
      <c r="J218" s="421"/>
      <c r="K218" s="421"/>
      <c r="L218" s="421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421"/>
      <c r="J219" s="421"/>
      <c r="K219" s="421"/>
      <c r="L219" s="449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428">
        <f>I221</f>
        <v>0</v>
      </c>
      <c r="J220" s="431">
        <f t="shared" ref="J220:L222" si="33">J221</f>
        <v>0</v>
      </c>
      <c r="K220" s="432">
        <f t="shared" si="33"/>
        <v>0</v>
      </c>
      <c r="L220" s="432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425">
        <f>I222</f>
        <v>0</v>
      </c>
      <c r="J221" s="439">
        <f t="shared" si="33"/>
        <v>0</v>
      </c>
      <c r="K221" s="426">
        <f t="shared" si="33"/>
        <v>0</v>
      </c>
      <c r="L221" s="426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417">
        <f>I223</f>
        <v>0</v>
      </c>
      <c r="J222" s="429">
        <f t="shared" si="33"/>
        <v>0</v>
      </c>
      <c r="K222" s="418">
        <f t="shared" si="33"/>
        <v>0</v>
      </c>
      <c r="L222" s="418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421"/>
      <c r="J223" s="421"/>
      <c r="K223" s="421"/>
      <c r="L223" s="421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50">
        <f>I225</f>
        <v>0</v>
      </c>
      <c r="J224" s="450">
        <f t="shared" ref="J224:L225" si="34">J225</f>
        <v>0</v>
      </c>
      <c r="K224" s="450">
        <f t="shared" si="34"/>
        <v>0</v>
      </c>
      <c r="L224" s="450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50">
        <f>I226</f>
        <v>0</v>
      </c>
      <c r="J225" s="450">
        <f t="shared" si="34"/>
        <v>0</v>
      </c>
      <c r="K225" s="450">
        <f t="shared" si="34"/>
        <v>0</v>
      </c>
      <c r="L225" s="450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50">
        <f>SUM(I227:I229)</f>
        <v>0</v>
      </c>
      <c r="J226" s="450">
        <f>SUM(J227:J229)</f>
        <v>0</v>
      </c>
      <c r="K226" s="450">
        <f>SUM(K227:K229)</f>
        <v>0</v>
      </c>
      <c r="L226" s="450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421"/>
      <c r="J227" s="421"/>
      <c r="K227" s="421"/>
      <c r="L227" s="421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421"/>
      <c r="J228" s="421"/>
      <c r="K228" s="421"/>
      <c r="L228" s="421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421"/>
      <c r="J229" s="421"/>
      <c r="K229" s="421"/>
      <c r="L229" s="421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417">
        <f>SUM(I231+I263)</f>
        <v>0</v>
      </c>
      <c r="J230" s="429">
        <f>SUM(J231+J263)</f>
        <v>0</v>
      </c>
      <c r="K230" s="418">
        <f>SUM(K231+K263)</f>
        <v>0</v>
      </c>
      <c r="L230" s="418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425">
        <f>SUM(I232+I241+I245+I249+I253+I256+I259)</f>
        <v>0</v>
      </c>
      <c r="J231" s="439">
        <f>SUM(J232+J241+J245+J249+J253+J256+J259)</f>
        <v>0</v>
      </c>
      <c r="K231" s="426">
        <f>SUM(K232+K241+K245+K249+K253+K256+K259)</f>
        <v>0</v>
      </c>
      <c r="L231" s="426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425">
        <f>I233</f>
        <v>0</v>
      </c>
      <c r="J232" s="425">
        <f t="shared" ref="J232:L232" si="35">J233</f>
        <v>0</v>
      </c>
      <c r="K232" s="425">
        <f t="shared" si="35"/>
        <v>0</v>
      </c>
      <c r="L232" s="425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417">
        <f>SUM(I234:I234)</f>
        <v>0</v>
      </c>
      <c r="J233" s="429">
        <f>SUM(J234:J234)</f>
        <v>0</v>
      </c>
      <c r="K233" s="418">
        <f>SUM(K234:K234)</f>
        <v>0</v>
      </c>
      <c r="L233" s="418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421"/>
      <c r="J234" s="421"/>
      <c r="K234" s="421"/>
      <c r="L234" s="421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417">
        <f>SUM(I236:I237)</f>
        <v>0</v>
      </c>
      <c r="J235" s="417">
        <f t="shared" ref="J235:L235" si="36">SUM(J236:J237)</f>
        <v>0</v>
      </c>
      <c r="K235" s="417">
        <f t="shared" si="36"/>
        <v>0</v>
      </c>
      <c r="L235" s="41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421"/>
      <c r="J236" s="421"/>
      <c r="K236" s="421"/>
      <c r="L236" s="421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421"/>
      <c r="J237" s="421"/>
      <c r="K237" s="421"/>
      <c r="L237" s="421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417">
        <f>SUM(I239:I240)</f>
        <v>0</v>
      </c>
      <c r="J238" s="417">
        <f t="shared" ref="J238:L238" si="37">SUM(J239:J240)</f>
        <v>0</v>
      </c>
      <c r="K238" s="417">
        <f t="shared" si="37"/>
        <v>0</v>
      </c>
      <c r="L238" s="41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421"/>
      <c r="J239" s="421"/>
      <c r="K239" s="421"/>
      <c r="L239" s="421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421"/>
      <c r="J240" s="421"/>
      <c r="K240" s="421"/>
      <c r="L240" s="421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417">
        <f>I242</f>
        <v>0</v>
      </c>
      <c r="J241" s="417">
        <f t="shared" ref="J241:L241" si="38">J242</f>
        <v>0</v>
      </c>
      <c r="K241" s="417">
        <f t="shared" si="38"/>
        <v>0</v>
      </c>
      <c r="L241" s="41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417">
        <f>SUM(I243:I244)</f>
        <v>0</v>
      </c>
      <c r="J242" s="429">
        <f>SUM(J243:J244)</f>
        <v>0</v>
      </c>
      <c r="K242" s="418">
        <f>SUM(K243:K244)</f>
        <v>0</v>
      </c>
      <c r="L242" s="418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421"/>
      <c r="J243" s="421"/>
      <c r="K243" s="421"/>
      <c r="L243" s="421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421"/>
      <c r="J244" s="421"/>
      <c r="K244" s="421"/>
      <c r="L244" s="421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428">
        <f>I246</f>
        <v>0</v>
      </c>
      <c r="J245" s="431">
        <f>J246</f>
        <v>0</v>
      </c>
      <c r="K245" s="432">
        <f>K246</f>
        <v>0</v>
      </c>
      <c r="L245" s="432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417">
        <f>I247+I248</f>
        <v>0</v>
      </c>
      <c r="J246" s="417">
        <f>J247+J248</f>
        <v>0</v>
      </c>
      <c r="K246" s="417">
        <f>K247+K248</f>
        <v>0</v>
      </c>
      <c r="L246" s="41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421"/>
      <c r="J247" s="421"/>
      <c r="K247" s="421"/>
      <c r="L247" s="421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49"/>
      <c r="J248" s="444"/>
      <c r="K248" s="449"/>
      <c r="L248" s="449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417">
        <f>I250</f>
        <v>0</v>
      </c>
      <c r="J249" s="418">
        <f>J250</f>
        <v>0</v>
      </c>
      <c r="K249" s="417">
        <f>K250</f>
        <v>0</v>
      </c>
      <c r="L249" s="418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428">
        <f>SUM(I251:I252)</f>
        <v>0</v>
      </c>
      <c r="J250" s="431">
        <f>SUM(J251:J252)</f>
        <v>0</v>
      </c>
      <c r="K250" s="432">
        <f>SUM(K251:K252)</f>
        <v>0</v>
      </c>
      <c r="L250" s="432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421"/>
      <c r="J251" s="421"/>
      <c r="K251" s="421"/>
      <c r="L251" s="421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421"/>
      <c r="J252" s="421"/>
      <c r="K252" s="421"/>
      <c r="L252" s="421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417">
        <f>I254</f>
        <v>0</v>
      </c>
      <c r="J253" s="429">
        <f t="shared" ref="J253:L254" si="39">J254</f>
        <v>0</v>
      </c>
      <c r="K253" s="418">
        <f t="shared" si="39"/>
        <v>0</v>
      </c>
      <c r="L253" s="418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418">
        <f>I255</f>
        <v>0</v>
      </c>
      <c r="J254" s="429">
        <f t="shared" si="39"/>
        <v>0</v>
      </c>
      <c r="K254" s="418">
        <f t="shared" si="39"/>
        <v>0</v>
      </c>
      <c r="L254" s="418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49"/>
      <c r="J255" s="449"/>
      <c r="K255" s="449"/>
      <c r="L255" s="449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417">
        <f>I257</f>
        <v>0</v>
      </c>
      <c r="J256" s="429">
        <f t="shared" ref="J256:L257" si="40">J257</f>
        <v>0</v>
      </c>
      <c r="K256" s="418">
        <f t="shared" si="40"/>
        <v>0</v>
      </c>
      <c r="L256" s="418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417">
        <f>I258</f>
        <v>0</v>
      </c>
      <c r="J257" s="429">
        <f t="shared" si="40"/>
        <v>0</v>
      </c>
      <c r="K257" s="418">
        <f t="shared" si="40"/>
        <v>0</v>
      </c>
      <c r="L257" s="418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49"/>
      <c r="J258" s="449"/>
      <c r="K258" s="449"/>
      <c r="L258" s="449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417">
        <f>I260</f>
        <v>0</v>
      </c>
      <c r="J259" s="429">
        <f>J260</f>
        <v>0</v>
      </c>
      <c r="K259" s="418">
        <f>K260</f>
        <v>0</v>
      </c>
      <c r="L259" s="418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417">
        <f>I261+I262</f>
        <v>0</v>
      </c>
      <c r="J260" s="417">
        <f>J261+J262</f>
        <v>0</v>
      </c>
      <c r="K260" s="417">
        <f>K261+K262</f>
        <v>0</v>
      </c>
      <c r="L260" s="41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420"/>
      <c r="J261" s="421"/>
      <c r="K261" s="421"/>
      <c r="L261" s="421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421"/>
      <c r="J262" s="421"/>
      <c r="K262" s="421"/>
      <c r="L262" s="421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417">
        <f>SUM(I264+I273+I277+I281+I285+I288+I291)</f>
        <v>0</v>
      </c>
      <c r="J263" s="429">
        <f>SUM(J264+J273+J277+J281+J285+J288+J291)</f>
        <v>0</v>
      </c>
      <c r="K263" s="418">
        <f>SUM(K264+K273+K277+K281+K285+K288+K291)</f>
        <v>0</v>
      </c>
      <c r="L263" s="418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417">
        <f>I265</f>
        <v>0</v>
      </c>
      <c r="J264" s="417">
        <f>J265</f>
        <v>0</v>
      </c>
      <c r="K264" s="417">
        <f>K265</f>
        <v>0</v>
      </c>
      <c r="L264" s="41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417">
        <f>SUM(I266)</f>
        <v>0</v>
      </c>
      <c r="J265" s="417">
        <f t="shared" ref="J265:L265" si="41">SUM(J266)</f>
        <v>0</v>
      </c>
      <c r="K265" s="417">
        <f t="shared" si="41"/>
        <v>0</v>
      </c>
      <c r="L265" s="41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421"/>
      <c r="J266" s="421"/>
      <c r="K266" s="421"/>
      <c r="L266" s="421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417">
        <f>SUM(I268:I269)</f>
        <v>0</v>
      </c>
      <c r="J267" s="417">
        <f t="shared" ref="J267:K267" si="42">SUM(J268:J269)</f>
        <v>0</v>
      </c>
      <c r="K267" s="417">
        <f t="shared" si="42"/>
        <v>0</v>
      </c>
      <c r="L267" s="41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421"/>
      <c r="J268" s="420"/>
      <c r="K268" s="421"/>
      <c r="L268" s="421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421"/>
      <c r="J269" s="420"/>
      <c r="K269" s="421"/>
      <c r="L269" s="421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417">
        <f>SUM(I271:I272)</f>
        <v>0</v>
      </c>
      <c r="J270" s="417">
        <f t="shared" ref="J270:K270" si="43">SUM(J271:J272)</f>
        <v>0</v>
      </c>
      <c r="K270" s="417">
        <f t="shared" si="43"/>
        <v>0</v>
      </c>
      <c r="L270" s="41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421"/>
      <c r="J271" s="420"/>
      <c r="K271" s="421"/>
      <c r="L271" s="421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421"/>
      <c r="J272" s="420"/>
      <c r="K272" s="421"/>
      <c r="L272" s="421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417">
        <f>I274</f>
        <v>0</v>
      </c>
      <c r="J273" s="418">
        <f>J274</f>
        <v>0</v>
      </c>
      <c r="K273" s="417">
        <f>K274</f>
        <v>0</v>
      </c>
      <c r="L273" s="418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428">
        <f>SUM(I275:I276)</f>
        <v>0</v>
      </c>
      <c r="J274" s="431">
        <f>SUM(J275:J276)</f>
        <v>0</v>
      </c>
      <c r="K274" s="432">
        <f>SUM(K275:K276)</f>
        <v>0</v>
      </c>
      <c r="L274" s="432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421"/>
      <c r="J275" s="421"/>
      <c r="K275" s="421"/>
      <c r="L275" s="421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421"/>
      <c r="J276" s="421"/>
      <c r="K276" s="421"/>
      <c r="L276" s="421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417">
        <f>I278</f>
        <v>0</v>
      </c>
      <c r="J277" s="429">
        <f>J278</f>
        <v>0</v>
      </c>
      <c r="K277" s="418">
        <f>K278</f>
        <v>0</v>
      </c>
      <c r="L277" s="418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417">
        <f>I279+I280</f>
        <v>0</v>
      </c>
      <c r="J278" s="417">
        <f>J279+J280</f>
        <v>0</v>
      </c>
      <c r="K278" s="417">
        <f>K279+K280</f>
        <v>0</v>
      </c>
      <c r="L278" s="41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421"/>
      <c r="J279" s="421"/>
      <c r="K279" s="421"/>
      <c r="L279" s="421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421"/>
      <c r="J280" s="421"/>
      <c r="K280" s="421"/>
      <c r="L280" s="421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417">
        <f>I282</f>
        <v>0</v>
      </c>
      <c r="J281" s="429">
        <f>J282</f>
        <v>0</v>
      </c>
      <c r="K281" s="418">
        <f>K282</f>
        <v>0</v>
      </c>
      <c r="L281" s="418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417">
        <f>SUM(I283:I284)</f>
        <v>0</v>
      </c>
      <c r="J282" s="429">
        <f>SUM(J283:J284)</f>
        <v>0</v>
      </c>
      <c r="K282" s="418">
        <f>SUM(K283:K284)</f>
        <v>0</v>
      </c>
      <c r="L282" s="418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421"/>
      <c r="J283" s="421"/>
      <c r="K283" s="421"/>
      <c r="L283" s="421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421"/>
      <c r="J284" s="421"/>
      <c r="K284" s="421"/>
      <c r="L284" s="421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417">
        <f>I286</f>
        <v>0</v>
      </c>
      <c r="J285" s="429">
        <f t="shared" ref="J285:L286" si="44">J286</f>
        <v>0</v>
      </c>
      <c r="K285" s="418">
        <f t="shared" si="44"/>
        <v>0</v>
      </c>
      <c r="L285" s="418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417">
        <f>I287</f>
        <v>0</v>
      </c>
      <c r="J286" s="429">
        <f t="shared" si="44"/>
        <v>0</v>
      </c>
      <c r="K286" s="418">
        <f t="shared" si="44"/>
        <v>0</v>
      </c>
      <c r="L286" s="418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421"/>
      <c r="J287" s="421"/>
      <c r="K287" s="421"/>
      <c r="L287" s="421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417">
        <f>I289</f>
        <v>0</v>
      </c>
      <c r="J288" s="451">
        <f t="shared" ref="J288:L289" si="45">J289</f>
        <v>0</v>
      </c>
      <c r="K288" s="418">
        <f t="shared" si="45"/>
        <v>0</v>
      </c>
      <c r="L288" s="418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417">
        <f>I290</f>
        <v>0</v>
      </c>
      <c r="J289" s="451">
        <f t="shared" si="45"/>
        <v>0</v>
      </c>
      <c r="K289" s="418">
        <f t="shared" si="45"/>
        <v>0</v>
      </c>
      <c r="L289" s="418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421"/>
      <c r="J290" s="421"/>
      <c r="K290" s="421"/>
      <c r="L290" s="421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417">
        <f>I292</f>
        <v>0</v>
      </c>
      <c r="J291" s="451">
        <f>J292</f>
        <v>0</v>
      </c>
      <c r="K291" s="418">
        <f>K292</f>
        <v>0</v>
      </c>
      <c r="L291" s="418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417">
        <f>I293+I294</f>
        <v>0</v>
      </c>
      <c r="J292" s="417">
        <f>J293+J294</f>
        <v>0</v>
      </c>
      <c r="K292" s="417">
        <f>K293+K294</f>
        <v>0</v>
      </c>
      <c r="L292" s="41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421"/>
      <c r="J293" s="421"/>
      <c r="K293" s="421"/>
      <c r="L293" s="421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421"/>
      <c r="J294" s="421"/>
      <c r="K294" s="421"/>
      <c r="L294" s="421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413">
        <f>SUM(I296+I328)</f>
        <v>0</v>
      </c>
      <c r="J295" s="452">
        <f>SUM(J296+J328)</f>
        <v>0</v>
      </c>
      <c r="K295" s="414">
        <f>SUM(K296+K328)</f>
        <v>0</v>
      </c>
      <c r="L295" s="414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417">
        <f>SUM(I297+I306+I310+I314+I318+I321+I324)</f>
        <v>0</v>
      </c>
      <c r="J296" s="451">
        <f>SUM(J297+J306+J310+J314+J318+J321+J324)</f>
        <v>0</v>
      </c>
      <c r="K296" s="418">
        <f>SUM(K297+K306+K310+K314+K318+K321+K324)</f>
        <v>0</v>
      </c>
      <c r="L296" s="418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417">
        <f>SUM(I298+I300+I303)</f>
        <v>0</v>
      </c>
      <c r="J297" s="417">
        <f>SUM(J298+J300+J303)</f>
        <v>0</v>
      </c>
      <c r="K297" s="417">
        <f t="shared" ref="K297:L297" si="46">SUM(K298+K300+K303)</f>
        <v>0</v>
      </c>
      <c r="L297" s="41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417">
        <f>SUM(I299:I299)</f>
        <v>0</v>
      </c>
      <c r="J298" s="451">
        <f>SUM(J299:J299)</f>
        <v>0</v>
      </c>
      <c r="K298" s="418">
        <f>SUM(K299:K299)</f>
        <v>0</v>
      </c>
      <c r="L298" s="418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421"/>
      <c r="J299" s="421"/>
      <c r="K299" s="421"/>
      <c r="L299" s="421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413">
        <f>SUM(I301:I302)</f>
        <v>0</v>
      </c>
      <c r="J300" s="413">
        <f>SUM(J301:J302)</f>
        <v>0</v>
      </c>
      <c r="K300" s="413">
        <f t="shared" ref="K300:L300" si="47">SUM(K301:K302)</f>
        <v>0</v>
      </c>
      <c r="L300" s="413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421"/>
      <c r="J301" s="421"/>
      <c r="K301" s="421"/>
      <c r="L301" s="421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421"/>
      <c r="J302" s="421"/>
      <c r="K302" s="421"/>
      <c r="L302" s="421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413">
        <f>SUM(I304:I305)</f>
        <v>0</v>
      </c>
      <c r="J303" s="413">
        <f>SUM(J304:J305)</f>
        <v>0</v>
      </c>
      <c r="K303" s="413">
        <f t="shared" ref="K303:L303" si="48">SUM(K304:K305)</f>
        <v>0</v>
      </c>
      <c r="L303" s="413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421"/>
      <c r="J304" s="421"/>
      <c r="K304" s="421"/>
      <c r="L304" s="421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421"/>
      <c r="J305" s="421"/>
      <c r="K305" s="421"/>
      <c r="L305" s="421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417">
        <f>I307</f>
        <v>0</v>
      </c>
      <c r="J306" s="451">
        <f>J307</f>
        <v>0</v>
      </c>
      <c r="K306" s="418">
        <f>K307</f>
        <v>0</v>
      </c>
      <c r="L306" s="418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428">
        <f>SUM(I308:I309)</f>
        <v>0</v>
      </c>
      <c r="J307" s="453">
        <f>SUM(J308:J309)</f>
        <v>0</v>
      </c>
      <c r="K307" s="432">
        <f>SUM(K308:K309)</f>
        <v>0</v>
      </c>
      <c r="L307" s="432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421"/>
      <c r="J308" s="421"/>
      <c r="K308" s="421"/>
      <c r="L308" s="421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421"/>
      <c r="J309" s="421"/>
      <c r="K309" s="421"/>
      <c r="L309" s="421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417">
        <f>I311</f>
        <v>0</v>
      </c>
      <c r="J310" s="451">
        <f>J311</f>
        <v>0</v>
      </c>
      <c r="K310" s="418">
        <f>K311</f>
        <v>0</v>
      </c>
      <c r="L310" s="418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418">
        <f>I312+I313</f>
        <v>0</v>
      </c>
      <c r="J311" s="418">
        <f>J312+J313</f>
        <v>0</v>
      </c>
      <c r="K311" s="418">
        <f>K312+K313</f>
        <v>0</v>
      </c>
      <c r="L311" s="418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49"/>
      <c r="J312" s="449"/>
      <c r="K312" s="449"/>
      <c r="L312" s="454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421"/>
      <c r="J313" s="421"/>
      <c r="K313" s="421"/>
      <c r="L313" s="421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417">
        <f>I315</f>
        <v>0</v>
      </c>
      <c r="J314" s="451">
        <f>J315</f>
        <v>0</v>
      </c>
      <c r="K314" s="418">
        <f>K315</f>
        <v>0</v>
      </c>
      <c r="L314" s="418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417">
        <f>SUM(I316:I317)</f>
        <v>0</v>
      </c>
      <c r="J315" s="417">
        <f>SUM(J316:J317)</f>
        <v>0</v>
      </c>
      <c r="K315" s="417">
        <f>SUM(K316:K317)</f>
        <v>0</v>
      </c>
      <c r="L315" s="41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420"/>
      <c r="J316" s="421"/>
      <c r="K316" s="421"/>
      <c r="L316" s="420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421"/>
      <c r="J317" s="449"/>
      <c r="K317" s="449"/>
      <c r="L317" s="454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432">
        <f>I319</f>
        <v>0</v>
      </c>
      <c r="J318" s="451">
        <f t="shared" ref="J318:L319" si="49">J319</f>
        <v>0</v>
      </c>
      <c r="K318" s="418">
        <f t="shared" si="49"/>
        <v>0</v>
      </c>
      <c r="L318" s="41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418">
        <f>I320</f>
        <v>0</v>
      </c>
      <c r="J319" s="453">
        <f t="shared" si="49"/>
        <v>0</v>
      </c>
      <c r="K319" s="432">
        <f t="shared" si="49"/>
        <v>0</v>
      </c>
      <c r="L319" s="432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421"/>
      <c r="J320" s="449"/>
      <c r="K320" s="449"/>
      <c r="L320" s="454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418">
        <f>I322</f>
        <v>0</v>
      </c>
      <c r="J321" s="451">
        <f t="shared" ref="J321:L322" si="50">J322</f>
        <v>0</v>
      </c>
      <c r="K321" s="418">
        <f t="shared" si="50"/>
        <v>0</v>
      </c>
      <c r="L321" s="418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417">
        <f>I323</f>
        <v>0</v>
      </c>
      <c r="J322" s="451">
        <f t="shared" si="50"/>
        <v>0</v>
      </c>
      <c r="K322" s="418">
        <f t="shared" si="50"/>
        <v>0</v>
      </c>
      <c r="L322" s="418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49"/>
      <c r="J323" s="449"/>
      <c r="K323" s="449"/>
      <c r="L323" s="454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417">
        <f>I325</f>
        <v>0</v>
      </c>
      <c r="J324" s="451">
        <f>J325</f>
        <v>0</v>
      </c>
      <c r="K324" s="418">
        <f>K325</f>
        <v>0</v>
      </c>
      <c r="L324" s="418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417">
        <f>I326+I327</f>
        <v>0</v>
      </c>
      <c r="J325" s="417">
        <f>J326+J327</f>
        <v>0</v>
      </c>
      <c r="K325" s="417">
        <f>K326+K327</f>
        <v>0</v>
      </c>
      <c r="L325" s="41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49"/>
      <c r="J326" s="449"/>
      <c r="K326" s="449"/>
      <c r="L326" s="454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421"/>
      <c r="J327" s="421"/>
      <c r="K327" s="421"/>
      <c r="L327" s="421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417">
        <f>SUM(I329+I338+I342+I346+I350+I353+I356)</f>
        <v>0</v>
      </c>
      <c r="J328" s="451">
        <f>SUM(J329+J338+J342+J346+J350+J353+J356)</f>
        <v>0</v>
      </c>
      <c r="K328" s="418">
        <f>SUM(K329+K338+K342+K346+K350+K353+K356)</f>
        <v>0</v>
      </c>
      <c r="L328" s="418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417">
        <f>I330</f>
        <v>0</v>
      </c>
      <c r="J329" s="451">
        <f>J330</f>
        <v>0</v>
      </c>
      <c r="K329" s="418">
        <f>K330</f>
        <v>0</v>
      </c>
      <c r="L329" s="418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417">
        <f>SUM(I331:I331)</f>
        <v>0</v>
      </c>
      <c r="J330" s="417">
        <f t="shared" ref="J330:P330" si="51">SUM(J331:J331)</f>
        <v>0</v>
      </c>
      <c r="K330" s="417">
        <f t="shared" si="51"/>
        <v>0</v>
      </c>
      <c r="L330" s="41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49"/>
      <c r="J331" s="449"/>
      <c r="K331" s="449"/>
      <c r="L331" s="454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417">
        <f>SUM(I333:I334)</f>
        <v>0</v>
      </c>
      <c r="J332" s="417">
        <f t="shared" ref="J332:L332" si="52">SUM(J333:J334)</f>
        <v>0</v>
      </c>
      <c r="K332" s="417">
        <f t="shared" si="52"/>
        <v>0</v>
      </c>
      <c r="L332" s="41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49"/>
      <c r="J333" s="449"/>
      <c r="K333" s="449"/>
      <c r="L333" s="454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421"/>
      <c r="J334" s="421"/>
      <c r="K334" s="421"/>
      <c r="L334" s="421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417">
        <f>SUM(I336:I337)</f>
        <v>0</v>
      </c>
      <c r="J335" s="417">
        <f t="shared" ref="J335:L335" si="53">SUM(J336:J337)</f>
        <v>0</v>
      </c>
      <c r="K335" s="417">
        <f t="shared" si="53"/>
        <v>0</v>
      </c>
      <c r="L335" s="41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421"/>
      <c r="J336" s="421"/>
      <c r="K336" s="421"/>
      <c r="L336" s="421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427"/>
      <c r="J337" s="455"/>
      <c r="K337" s="427"/>
      <c r="L337" s="427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425">
        <f>I339</f>
        <v>0</v>
      </c>
      <c r="J338" s="456">
        <f>J339</f>
        <v>0</v>
      </c>
      <c r="K338" s="426">
        <f>K339</f>
        <v>0</v>
      </c>
      <c r="L338" s="426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417">
        <f>SUM(I340:I341)</f>
        <v>0</v>
      </c>
      <c r="J339" s="429">
        <f>SUM(J340:J341)</f>
        <v>0</v>
      </c>
      <c r="K339" s="418">
        <f>SUM(K340:K341)</f>
        <v>0</v>
      </c>
      <c r="L339" s="418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421"/>
      <c r="J340" s="421"/>
      <c r="K340" s="421"/>
      <c r="L340" s="421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421"/>
      <c r="J341" s="421"/>
      <c r="K341" s="421"/>
      <c r="L341" s="421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417">
        <f>I343</f>
        <v>0</v>
      </c>
      <c r="J342" s="429">
        <f>J343</f>
        <v>0</v>
      </c>
      <c r="K342" s="418">
        <f>K343</f>
        <v>0</v>
      </c>
      <c r="L342" s="418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417">
        <f>I344+I345</f>
        <v>0</v>
      </c>
      <c r="J343" s="417">
        <f>J344+J345</f>
        <v>0</v>
      </c>
      <c r="K343" s="417">
        <f>K344+K345</f>
        <v>0</v>
      </c>
      <c r="L343" s="41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49"/>
      <c r="J344" s="449"/>
      <c r="K344" s="449"/>
      <c r="L344" s="454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421"/>
      <c r="J345" s="421"/>
      <c r="K345" s="421"/>
      <c r="L345" s="421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417">
        <f>I347</f>
        <v>0</v>
      </c>
      <c r="J346" s="429">
        <f>J347</f>
        <v>0</v>
      </c>
      <c r="K346" s="418">
        <f>K347</f>
        <v>0</v>
      </c>
      <c r="L346" s="418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428">
        <f>SUM(I348:I349)</f>
        <v>0</v>
      </c>
      <c r="J347" s="431">
        <f>SUM(J348:J349)</f>
        <v>0</v>
      </c>
      <c r="K347" s="432">
        <f>SUM(K348:K349)</f>
        <v>0</v>
      </c>
      <c r="L347" s="432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421"/>
      <c r="J348" s="421"/>
      <c r="K348" s="421"/>
      <c r="L348" s="421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421"/>
      <c r="J349" s="421"/>
      <c r="K349" s="421"/>
      <c r="L349" s="421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417">
        <f>I351</f>
        <v>0</v>
      </c>
      <c r="J350" s="429">
        <f t="shared" ref="J350:L351" si="54">J351</f>
        <v>0</v>
      </c>
      <c r="K350" s="418">
        <f t="shared" si="54"/>
        <v>0</v>
      </c>
      <c r="L350" s="418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428">
        <f>I352</f>
        <v>0</v>
      </c>
      <c r="J351" s="431">
        <f t="shared" si="54"/>
        <v>0</v>
      </c>
      <c r="K351" s="432">
        <f t="shared" si="54"/>
        <v>0</v>
      </c>
      <c r="L351" s="432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49"/>
      <c r="J352" s="449"/>
      <c r="K352" s="449"/>
      <c r="L352" s="454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417">
        <f>I354</f>
        <v>0</v>
      </c>
      <c r="J353" s="429">
        <f t="shared" ref="I353:L354" si="55">J354</f>
        <v>0</v>
      </c>
      <c r="K353" s="418">
        <f t="shared" si="55"/>
        <v>0</v>
      </c>
      <c r="L353" s="418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417">
        <f t="shared" si="55"/>
        <v>0</v>
      </c>
      <c r="J354" s="429">
        <f t="shared" si="55"/>
        <v>0</v>
      </c>
      <c r="K354" s="418">
        <f t="shared" si="55"/>
        <v>0</v>
      </c>
      <c r="L354" s="418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49"/>
      <c r="J355" s="449"/>
      <c r="K355" s="449"/>
      <c r="L355" s="454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417">
        <f>I357</f>
        <v>0</v>
      </c>
      <c r="J356" s="429">
        <f t="shared" ref="J356:L356" si="56">J357</f>
        <v>0</v>
      </c>
      <c r="K356" s="418">
        <f t="shared" si="56"/>
        <v>0</v>
      </c>
      <c r="L356" s="418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417">
        <f>SUM(I358:I359)</f>
        <v>0</v>
      </c>
      <c r="J357" s="417">
        <f t="shared" ref="J357:L357" si="57">SUM(J358:J359)</f>
        <v>0</v>
      </c>
      <c r="K357" s="417">
        <f t="shared" si="57"/>
        <v>0</v>
      </c>
      <c r="L357" s="41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49"/>
      <c r="J358" s="449"/>
      <c r="K358" s="449"/>
      <c r="L358" s="454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421"/>
      <c r="J359" s="421"/>
      <c r="K359" s="421"/>
      <c r="L359" s="421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57">
        <f>SUM(I30+I177)</f>
        <v>97030</v>
      </c>
      <c r="J360" s="457">
        <f t="shared" ref="J360:L360" si="58">SUM(J30+J177)</f>
        <v>9460</v>
      </c>
      <c r="K360" s="457">
        <f t="shared" si="58"/>
        <v>8480.1299999999992</v>
      </c>
      <c r="L360" s="457">
        <f t="shared" si="58"/>
        <v>8480.1299999999992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06" t="s">
        <v>133</v>
      </c>
      <c r="L363" s="406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739</v>
      </c>
      <c r="E365" s="82"/>
      <c r="F365" s="242"/>
      <c r="G365" s="82"/>
      <c r="H365" s="3"/>
      <c r="I365" s="161"/>
      <c r="J365" s="3"/>
      <c r="K365" s="243"/>
      <c r="L365" s="243" t="s">
        <v>750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07" t="s">
        <v>175</v>
      </c>
      <c r="E366" s="408"/>
      <c r="F366" s="408"/>
      <c r="G366" s="408"/>
      <c r="H366" s="353"/>
      <c r="I366" s="186" t="s">
        <v>132</v>
      </c>
      <c r="J366" s="297"/>
      <c r="K366" s="406" t="s">
        <v>133</v>
      </c>
      <c r="L366" s="406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showPageBreaks="1" zeroValues="0" fitToPage="1" hiddenColumns="1" topLeftCell="A290">
      <selection activeCell="R366" sqref="R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2018-04-19T11:56:36Z</cp:lastPrinted>
  <dcterms:created xsi:type="dcterms:W3CDTF">2004-04-07T10:43:01Z</dcterms:created>
  <dcterms:modified xsi:type="dcterms:W3CDTF">2018-04-19T12:00:45Z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