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CCFFB85A_19E0_4532_BACE_865AECD16470_.wvu.Cols" localSheetId="0" hidden="1">'f2'!$M:$P</definedName>
    <definedName name="Z_CCFFB85A_19E0_4532_BACE_865AECD16470_.wvu.Cols" localSheetId="1" hidden="1">'f2 (2)'!$M:$P</definedName>
    <definedName name="Z_CCFFB85A_19E0_4532_BACE_865AECD16470_.wvu.Cols" localSheetId="2" hidden="1">'f2 (3)'!$M:$P</definedName>
    <definedName name="Z_CCFFB85A_19E0_4532_BACE_865AECD16470_.wvu.PrintTitles" localSheetId="0" hidden="1">'f2'!$19:$25</definedName>
    <definedName name="Z_CCFFB85A_19E0_4532_BACE_865AECD16470_.wvu.PrintTitles" localSheetId="1" hidden="1">'f2 (2)'!$19:$25</definedName>
    <definedName name="Z_CCFFB85A_19E0_4532_BACE_865AECD16470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<sst xmlns="http://schemas.openxmlformats.org/spreadsheetml/2006/main" count="1047" uniqueCount="196">
  <si>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</si>
  <si>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</si>
  <si>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</si>
  <si>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</si>
  <si>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</si>
  <si>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</si>
  <si>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</si>
  <si>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</si>
  <si>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</si>
  <si>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</si>
  <si>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</si>
  <si>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</si>
  <si>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</si>
  <si>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</si>
  <si>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</si>
  <si>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</si>
  <si>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</si>
  <si>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</si>
  <si>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</si>
  <si>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</si>
  <si>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</si>
  <si>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</si>
  <si>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</si>
  <si>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</si>
  <si>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</si>
  <si>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</si>
  <si>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</si>
  <si>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</si>
  <si>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</si>
  <si>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</si>
  <si>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</si>
  <si>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</si>
  <si>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</si>
  <si>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</si>
  <si>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</si>
  <si>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</si>
  <si>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</si>
  <si>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</si>
  <si>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</si>
  <si>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</si>
  <si>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</si>
  <si>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</si>
  <si>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</si>
  <si>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</si>
  <si>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</si>
  <si>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</si>
  <si>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</si>
  <si>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</si>
  <si>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</si>
  <si>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</si>
  <si>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</si>
  <si>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</si>
  <si>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</si>
  <si>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</si>
  <si>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</si>
  <si>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</si>
  <si>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</si>
  <si>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</si>
  <si>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</si>
  <si>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</si>
  <si>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</si>
  <si>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</si>
  <si>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</si>
  <si>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</si>
  <si>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</si>
  <si>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</si>
  <si>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</si>
  <si>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</si>
  <si>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</si>
  <si>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</si>
  <si>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</si>
  <si>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</si>
  <si>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</si>
  <si>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</si>
  <si>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</si>
  <si>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</si>
  <si>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</si>
  <si>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</si>
  <si>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</si>
  <si>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</si>
  <si>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</si>
  <si>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</si>
  <si>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</si>
  <si>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</si>
  <si>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</si>
  <si>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</si>
  <si>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</si>
  <si>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</si>
  <si>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</si>
  <si>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</si>
  <si>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</si>
  <si>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</si>
  <si>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</si>
  <si>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</si>
  <si>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</si>
  <si>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</si>
  <si>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</si>
  <si>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</si>
  <si>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</si>
  <si>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</si>
  <si>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</si>
  <si>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</si>
  <si>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</si>
  <si>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</si>
  <si>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</si>
  <si>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</si>
  <si>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</si>
  <si>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</si>
  <si>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</si>
  <si>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</si>
  <si>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</si>
  <si>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</si>
  <si>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</si>
  <si>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</si>
  <si>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</si>
  <si>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</si>
  <si>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</si>
  <si>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</si>
  <si>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</si>
  <si>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</si>
  <si>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</si>
  <si>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</si>
  <si>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</si>
  <si>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</si>
  <si>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</si>
  <si>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</si>
  <si>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</si>
  <si>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</si>
  <si>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</si>
  <si>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</si>
  <si>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</si>
  <si>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</si>
  <si>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</si>
  <si>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</si>
  <si>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</si>
  <si>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</si>
  <si>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</si>
  <si>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</si>
  <si>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</si>
  <si>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</si>
  <si>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</si>
  <si>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</si>
  <si>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</si>
  <si>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</si>
  <si>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</si>
  <si>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</si>
  <si>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</si>
  <si>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</si>
  <si>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</si>
  <si>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</si>
  <si>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</si>
  <si>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</si>
  <si>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</si>
  <si>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</si>
  <si>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</si>
  <si>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</si>
  <si>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</si>
  <si>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</si>
  <si>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</si>
  <si>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</si>
  <si>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</si>
  <si>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</si>
  <si>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</si>
  <si>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</si>
  <si>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</si>
  <si>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</si>
  <si>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</si>
  <si>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</si>
  <si>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</si>
  <si>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</si>
  <si>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</si>
  <si>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</si>
  <si>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</si>
  <si>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</si>
  <si>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</si>
  <si>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</si>
  <si>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</si>
  <si>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</si>
  <si>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</si>
  <si>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</si>
  <si>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</si>
  <si>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</si>
  <si>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</si>
  <si>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</si>
  <si>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01</t>
  </si>
  <si>
    <t>0</t>
  </si>
  <si>
    <t>5SB(SP)</t>
  </si>
  <si>
    <t>03</t>
  </si>
  <si>
    <t>02</t>
  </si>
  <si>
    <t>Viršininkas</t>
  </si>
  <si>
    <t>Aleksas Narkevičius</t>
  </si>
  <si>
    <t>Vyr. finansininkė</t>
  </si>
  <si>
    <t>Nijolė Jukavičienė</t>
  </si>
  <si>
    <t>2014 M. kovo 31 D.</t>
  </si>
  <si>
    <t>ketvirtinė</t>
  </si>
  <si>
    <t>________2014-04-15_________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</si>
</sst>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5" fillId="0" borderId="11" xfId="48" applyFont="1" applyBorder="1" applyAlignment="1">
      <alignment horizontal="center" vertical="top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/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7" t="s">
        <v>179</v>
      </c>
      <c r="D20" s="298"/>
      <c r="E20" s="298"/>
      <c r="F20" s="298"/>
      <c r="G20" s="298"/>
      <c r="H20" s="298"/>
      <c r="I20" s="29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7" t="s">
        <v>180</v>
      </c>
      <c r="D21" s="298"/>
      <c r="E21" s="298"/>
      <c r="F21" s="298"/>
      <c r="G21" s="298"/>
      <c r="H21" s="298"/>
      <c r="I21" s="29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 t="s">
        <v>178</v>
      </c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10">
      <selection activeCell="T350" sqref="T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181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6" t="s">
        <v>182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193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194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3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4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8" t="s">
        <v>183</v>
      </c>
      <c r="F17" s="298"/>
      <c r="G17" s="298"/>
      <c r="H17" s="298"/>
      <c r="I17" s="298"/>
      <c r="J17" s="298"/>
      <c r="K17" s="29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 t="s">
        <v>177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9"/>
      <c r="E22" s="329"/>
      <c r="F22" s="329"/>
      <c r="G22" s="329"/>
      <c r="H22" s="329"/>
      <c r="I22" s="32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185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186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48" t="s">
        <v>187</v>
      </c>
      <c r="J25" s="246" t="s">
        <v>188</v>
      </c>
      <c r="K25" s="247" t="s">
        <v>184</v>
      </c>
      <c r="L25" s="247" t="s">
        <v>184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500</v>
      </c>
      <c r="J30" s="249">
        <f>SUM(J31+J41+J64+J85+J93+J109+J132+J148+J157)</f>
        <v>500</v>
      </c>
      <c r="K30" s="250">
        <f>SUM(K31+K41+K64+K85+K93+K109+K132+K148+K157)</f>
        <v>113.97</v>
      </c>
      <c r="L30" s="249">
        <f>SUM(L31+L41+L64+L85+L93+L109+L132+L148+L157)</f>
        <v>113.97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0</v>
      </c>
      <c r="J32" s="253">
        <f aca="true" t="shared" si="0" ref="J32:L33">SUM(J33)</f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6"/>
      <c r="K35" s="256"/>
      <c r="L35" s="25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0</v>
      </c>
      <c r="J37" s="253">
        <f aca="true" t="shared" si="1" ref="J37:L38">J38</f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0</v>
      </c>
      <c r="J39" s="253">
        <f>J40</f>
        <v>0</v>
      </c>
      <c r="K39" s="253">
        <f>K40</f>
        <v>0</v>
      </c>
      <c r="L39" s="253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6"/>
      <c r="K40" s="256"/>
      <c r="L40" s="25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500</v>
      </c>
      <c r="J41" s="259">
        <f t="shared" si="2"/>
        <v>500</v>
      </c>
      <c r="K41" s="258">
        <f t="shared" si="2"/>
        <v>113.97</v>
      </c>
      <c r="L41" s="258">
        <f t="shared" si="2"/>
        <v>113.97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500</v>
      </c>
      <c r="J42" s="254">
        <f t="shared" si="2"/>
        <v>500</v>
      </c>
      <c r="K42" s="253">
        <f t="shared" si="2"/>
        <v>113.97</v>
      </c>
      <c r="L42" s="254">
        <f t="shared" si="2"/>
        <v>113.97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500</v>
      </c>
      <c r="J43" s="254">
        <f t="shared" si="2"/>
        <v>500</v>
      </c>
      <c r="K43" s="260">
        <f t="shared" si="2"/>
        <v>113.97</v>
      </c>
      <c r="L43" s="260">
        <f t="shared" si="2"/>
        <v>113.97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500</v>
      </c>
      <c r="J44" s="262">
        <f>SUM(J45:J63)-J54</f>
        <v>500</v>
      </c>
      <c r="K44" s="262">
        <f>SUM(K45:K63)-K54</f>
        <v>113.97</v>
      </c>
      <c r="L44" s="263">
        <f>SUM(L45:L63)-L54</f>
        <v>113.97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500</v>
      </c>
      <c r="J52" s="256">
        <v>500</v>
      </c>
      <c r="K52" s="256">
        <v>113.97</v>
      </c>
      <c r="L52" s="256">
        <v>113.97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/>
      <c r="J57" s="256"/>
      <c r="K57" s="256"/>
      <c r="L57" s="25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/>
      <c r="J58" s="256"/>
      <c r="K58" s="256"/>
      <c r="L58" s="25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6"/>
      <c r="K62" s="256"/>
      <c r="L62" s="25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/>
      <c r="J63" s="256"/>
      <c r="K63" s="256"/>
      <c r="L63" s="25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3">
        <f>I332</f>
        <v>0</v>
      </c>
      <c r="J331" s="268">
        <f>J332</f>
        <v>0</v>
      </c>
      <c r="K331" s="268">
        <f>K332</f>
        <v>0</v>
      </c>
      <c r="L331" s="25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3">
        <f aca="true" t="shared" si="28" ref="I335:L336">I336</f>
        <v>0</v>
      </c>
      <c r="J335" s="268">
        <f t="shared" si="28"/>
        <v>0</v>
      </c>
      <c r="K335" s="268">
        <f t="shared" si="28"/>
        <v>0</v>
      </c>
      <c r="L335" s="25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8"/>
        <v>0</v>
      </c>
      <c r="J336" s="266">
        <f t="shared" si="28"/>
        <v>0</v>
      </c>
      <c r="K336" s="266">
        <f t="shared" si="28"/>
        <v>0</v>
      </c>
      <c r="L336" s="267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73"/>
      <c r="J337" s="273"/>
      <c r="K337" s="273"/>
      <c r="L337" s="27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3">
        <f aca="true" t="shared" si="29" ref="I338:L339">I339</f>
        <v>0</v>
      </c>
      <c r="J338" s="268">
        <f t="shared" si="29"/>
        <v>0</v>
      </c>
      <c r="K338" s="268">
        <f t="shared" si="29"/>
        <v>0</v>
      </c>
      <c r="L338" s="25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3">
        <f t="shared" si="29"/>
        <v>0</v>
      </c>
      <c r="J339" s="268">
        <f t="shared" si="29"/>
        <v>0</v>
      </c>
      <c r="K339" s="268">
        <f t="shared" si="29"/>
        <v>0</v>
      </c>
      <c r="L339" s="25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73"/>
      <c r="J340" s="273"/>
      <c r="K340" s="273"/>
      <c r="L340" s="27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3">
        <f>I342</f>
        <v>0</v>
      </c>
      <c r="J341" s="268">
        <f aca="true" t="shared" si="30" ref="J341:L342">J342</f>
        <v>0</v>
      </c>
      <c r="K341" s="268">
        <f t="shared" si="30"/>
        <v>0</v>
      </c>
      <c r="L341" s="25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4">
        <f>I343</f>
        <v>0</v>
      </c>
      <c r="J342" s="268">
        <f t="shared" si="30"/>
        <v>0</v>
      </c>
      <c r="K342" s="268">
        <f t="shared" si="30"/>
        <v>0</v>
      </c>
      <c r="L342" s="25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73"/>
      <c r="J343" s="273"/>
      <c r="K343" s="273"/>
      <c r="L343" s="27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5">
        <f>SUM(I30+I174)</f>
        <v>500</v>
      </c>
      <c r="J344" s="276">
        <f>SUM(J30+J174)</f>
        <v>500</v>
      </c>
      <c r="K344" s="276">
        <f>SUM(K30+K174)</f>
        <v>113.97</v>
      </c>
      <c r="L344" s="277">
        <f>SUM(L30+L174)</f>
        <v>113.97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191</v>
      </c>
      <c r="H350" s="3"/>
      <c r="I350" s="161"/>
      <c r="J350" s="3"/>
      <c r="K350" s="278" t="s">
        <v>192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2014-04-15T12:09:15Z</cp:lastPrinted>
  <dcterms:created xsi:type="dcterms:W3CDTF">2004-04-07T10:43:01Z</dcterms:created>
  <dcterms:modified xsi:type="dcterms:W3CDTF">2014-04-15T12:09:53Z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