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<sst xmlns="http://schemas.openxmlformats.org/spreadsheetml/2006/main" count="1051" uniqueCount="205">
  <si>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</si>
  <si>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</si>
  <si>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</si>
  <si>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</si>
  <si>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</si>
  <si>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</si>
  <si>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</si>
  <si>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</si>
  <si>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</si>
  <si>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</si>
  <si>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</si>
  <si>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</si>
  <si>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</si>
  <si>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</si>
  <si>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</si>
  <si>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</si>
  <si>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</si>
  <si>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</si>
  <si>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</si>
  <si>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</si>
  <si>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</si>
  <si>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</si>
  <si>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</si>
  <si>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</si>
  <si>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</si>
  <si>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</si>
  <si>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</si>
  <si>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</si>
  <si>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</si>
  <si>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</si>
  <si>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</si>
  <si>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</si>
  <si>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</si>
  <si>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</si>
  <si>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</si>
  <si>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</si>
  <si>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</si>
  <si>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</si>
  <si>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</si>
  <si>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</si>
  <si>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</si>
  <si>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</si>
  <si>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</si>
  <si>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</si>
  <si>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</si>
  <si>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</si>
  <si>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</si>
  <si>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</si>
  <si>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</si>
  <si>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</si>
  <si>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</si>
  <si>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</si>
  <si>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</si>
  <si>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</si>
  <si>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</si>
  <si>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</si>
  <si>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</si>
  <si>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</si>
  <si>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</si>
  <si>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</si>
  <si>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</si>
  <si>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</si>
  <si>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</si>
  <si>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</si>
  <si>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</si>
  <si>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</si>
  <si>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</si>
  <si>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</si>
  <si>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</si>
  <si>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</si>
  <si>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</si>
  <si>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</si>
  <si>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</si>
  <si>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</si>
  <si>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</si>
  <si>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</si>
  <si>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</si>
  <si>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</si>
  <si>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</si>
  <si>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</si>
  <si>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</si>
  <si>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</si>
  <si>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</si>
  <si>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</si>
  <si>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</si>
  <si>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</si>
  <si>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</si>
  <si>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</si>
  <si>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</si>
  <si>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</si>
  <si>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</si>
  <si>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</si>
  <si>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</si>
  <si>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</si>
  <si>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</si>
  <si>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</si>
  <si>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</si>
  <si>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</si>
  <si>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</si>
  <si>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</si>
  <si>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</si>
  <si>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</si>
  <si>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</si>
  <si>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</si>
  <si>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</si>
  <si>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</si>
  <si>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</si>
  <si>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</si>
  <si>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</si>
  <si>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</si>
  <si>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</si>
  <si>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</si>
  <si>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</si>
  <si>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</si>
  <si>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</si>
  <si>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</si>
  <si>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</si>
  <si>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</si>
  <si>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</si>
  <si>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</si>
  <si>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</si>
  <si>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</si>
  <si>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</si>
  <si>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</si>
  <si>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</si>
  <si>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</si>
  <si>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</si>
  <si>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</si>
  <si>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</si>
  <si>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</si>
  <si>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</si>
  <si>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</si>
  <si>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</si>
  <si>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</si>
  <si>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</si>
  <si>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</si>
  <si>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</si>
  <si>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</si>
  <si>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</si>
  <si>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</si>
  <si>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</si>
  <si>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</si>
  <si>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</si>
  <si>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</si>
  <si>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</si>
  <si>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</si>
  <si>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</si>
  <si>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</si>
  <si>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</si>
  <si>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</si>
  <si>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</si>
  <si>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</si>
  <si>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</si>
  <si>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</si>
  <si>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</si>
  <si>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</si>
  <si>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</si>
  <si>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</si>
  <si>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</si>
  <si>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</si>
  <si>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</si>
  <si>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</si>
  <si>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</si>
  <si>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</si>
  <si>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</si>
  <si>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</si>
  <si>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</si>
  <si>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</si>
  <si>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</si>
  <si>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</si>
  <si>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</si>
  <si>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</si>
  <si>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</si>
  <si>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</si>
  <si>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</si>
  <si>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</si>
  <si>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</si>
  <si>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</si>
  <si>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</si>
  <si>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</si>
  <si>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</si>
  <si>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</si>
  <si>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</si>
  <si>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</si>
  <si>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</si>
  <si>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</si>
  <si>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</si>
  <si>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</si>
  <si>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</si>
  <si>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</si>
  <si>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</si>
  <si>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</si>
  <si>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ketvirtinė</t>
  </si>
  <si>
    <t>0</t>
  </si>
  <si>
    <t>03</t>
  </si>
  <si>
    <t>02</t>
  </si>
  <si>
    <t>01</t>
  </si>
  <si>
    <t>5SB</t>
  </si>
  <si>
    <t>UGK vadas, pavaduojantis viršininką</t>
  </si>
  <si>
    <t>Pranas Danilkevičius</t>
  </si>
  <si>
    <t>Vyr. finansininkė</t>
  </si>
  <si>
    <t>Nijolė Jukavičienė</t>
  </si>
  <si>
    <t>2015 M. birželio 30 D.</t>
  </si>
  <si>
    <t>2015-07-20    Nr. _________</t>
  </si>
  <si>
    <t>da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</si>
</sst>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6" zoomScaleNormal="100" zoomScaleSheetLayoutView="120" workbookViewId="0">
      <selection activeCell="T34" sqref="T3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192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203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24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24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24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4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4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24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X22" s="1" t="s">
        <v>204</v>
      </c>
    </row>
    <row r="23" spans="1:24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193</v>
      </c>
      <c r="L23" s="15">
        <v>1</v>
      </c>
      <c r="M23" s="104"/>
      <c r="N23" s="3"/>
      <c r="O23" s="3"/>
      <c r="P23" s="3"/>
    </row>
    <row r="24" spans="1:24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197</v>
      </c>
      <c r="M24" s="104"/>
      <c r="N24" s="3"/>
      <c r="O24" s="3"/>
      <c r="P24" s="3"/>
    </row>
    <row r="25" spans="1:24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194</v>
      </c>
      <c r="J25" s="248" t="s">
        <v>195</v>
      </c>
      <c r="K25" s="249" t="s">
        <v>196</v>
      </c>
      <c r="L25" s="249" t="s">
        <v>196</v>
      </c>
      <c r="M25" s="104"/>
      <c r="N25" s="3"/>
      <c r="O25" s="3"/>
      <c r="P25" s="3"/>
    </row>
    <row r="26" spans="1:24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4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24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24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4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14399</v>
      </c>
      <c r="J30" s="250">
        <f>SUM(J31+J41+J62+J83+J91+J107+J130+J146+J155)</f>
        <v>7200</v>
      </c>
      <c r="K30" s="251">
        <f>SUM(K31+K41+K62+K83+K91+K107+K130+K146+K155)</f>
        <v>4898.6499999999996</v>
      </c>
      <c r="L30" s="250">
        <f>SUM(L31+L41+L62+L83+L91+L107+L130+L146+L155)</f>
        <v>4898.6499999999996</v>
      </c>
      <c r="M30" s="96"/>
      <c r="N30" s="96"/>
      <c r="O30" s="96"/>
      <c r="P30" s="96"/>
      <c r="Q30" s="96"/>
    </row>
    <row r="31" spans="1:24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5370</v>
      </c>
      <c r="J31" s="250">
        <f>SUM(J32+J37)</f>
        <v>2686</v>
      </c>
      <c r="K31" s="252">
        <f>SUM(K32+K37)</f>
        <v>2169.63</v>
      </c>
      <c r="L31" s="253">
        <f>SUM(L32+L37)</f>
        <v>2169.63</v>
      </c>
      <c r="M31" s="3"/>
      <c r="N31" s="3"/>
      <c r="O31" s="3"/>
      <c r="P31" s="3"/>
      <c r="Q31" s="3"/>
    </row>
    <row r="32" spans="1:24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4100</v>
      </c>
      <c r="J32" s="254">
        <f t="shared" ref="J32:L33" si="0">SUM(J33)</f>
        <v>2050</v>
      </c>
      <c r="K32" s="255">
        <f t="shared" si="0"/>
        <v>1702.23</v>
      </c>
      <c r="L32" s="254">
        <f t="shared" si="0"/>
        <v>1702.23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4100</v>
      </c>
      <c r="J33" s="254">
        <f t="shared" si="0"/>
        <v>2050</v>
      </c>
      <c r="K33" s="255">
        <f t="shared" si="0"/>
        <v>1702.23</v>
      </c>
      <c r="L33" s="254">
        <f t="shared" si="0"/>
        <v>1702.23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4100</v>
      </c>
      <c r="J34" s="254">
        <f>SUM(J35:J36)</f>
        <v>2050</v>
      </c>
      <c r="K34" s="255">
        <f>SUM(K35:K36)</f>
        <v>1702.23</v>
      </c>
      <c r="L34" s="254">
        <f>SUM(L35:L36)</f>
        <v>1702.23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4100</v>
      </c>
      <c r="J35" s="257">
        <v>2050</v>
      </c>
      <c r="K35" s="257">
        <v>1702.23</v>
      </c>
      <c r="L35" s="257">
        <v>1702.23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1270</v>
      </c>
      <c r="J37" s="254">
        <f t="shared" ref="J37:L38" si="1">J38</f>
        <v>636</v>
      </c>
      <c r="K37" s="255">
        <f t="shared" si="1"/>
        <v>467.4</v>
      </c>
      <c r="L37" s="254">
        <f t="shared" si="1"/>
        <v>467.4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1270</v>
      </c>
      <c r="J38" s="254">
        <f t="shared" si="1"/>
        <v>636</v>
      </c>
      <c r="K38" s="254">
        <f t="shared" si="1"/>
        <v>467.4</v>
      </c>
      <c r="L38" s="254">
        <f t="shared" si="1"/>
        <v>467.4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1270</v>
      </c>
      <c r="J39" s="254">
        <f>J40</f>
        <v>636</v>
      </c>
      <c r="K39" s="254">
        <f>K40</f>
        <v>467.4</v>
      </c>
      <c r="L39" s="254">
        <f>L40</f>
        <v>467.4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1270</v>
      </c>
      <c r="J40" s="257">
        <v>636</v>
      </c>
      <c r="K40" s="257">
        <v>467.4</v>
      </c>
      <c r="L40" s="257">
        <v>467.4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9029</v>
      </c>
      <c r="J41" s="260">
        <f t="shared" si="2"/>
        <v>4514</v>
      </c>
      <c r="K41" s="259">
        <f t="shared" si="2"/>
        <v>2729.02</v>
      </c>
      <c r="L41" s="259">
        <f t="shared" si="2"/>
        <v>2729.02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9029</v>
      </c>
      <c r="J42" s="255">
        <f t="shared" si="2"/>
        <v>4514</v>
      </c>
      <c r="K42" s="254">
        <f t="shared" si="2"/>
        <v>2729.02</v>
      </c>
      <c r="L42" s="255">
        <f t="shared" si="2"/>
        <v>2729.02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9029</v>
      </c>
      <c r="J43" s="255">
        <f t="shared" si="2"/>
        <v>4514</v>
      </c>
      <c r="K43" s="261">
        <f t="shared" si="2"/>
        <v>2729.02</v>
      </c>
      <c r="L43" s="261">
        <f t="shared" si="2"/>
        <v>2729.02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9029</v>
      </c>
      <c r="J44" s="263">
        <f>SUM(J45:J61)-J53</f>
        <v>4514</v>
      </c>
      <c r="K44" s="263">
        <f>SUM(K45:K61)-K53</f>
        <v>2729.02</v>
      </c>
      <c r="L44" s="264">
        <f>SUM(L45:L61)-L53</f>
        <v>2729.02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90</v>
      </c>
      <c r="J46" s="257">
        <v>50</v>
      </c>
      <c r="K46" s="257">
        <v>11.85</v>
      </c>
      <c r="L46" s="257">
        <v>11.85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40</v>
      </c>
      <c r="J47" s="257">
        <v>20</v>
      </c>
      <c r="K47" s="257">
        <v>14.68</v>
      </c>
      <c r="L47" s="257">
        <v>14.68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3550</v>
      </c>
      <c r="J48" s="257">
        <v>1400</v>
      </c>
      <c r="K48" s="257">
        <v>1012.92</v>
      </c>
      <c r="L48" s="257">
        <v>1012.92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2460</v>
      </c>
      <c r="J51" s="257">
        <v>1230</v>
      </c>
      <c r="K51" s="257">
        <v>245.55</v>
      </c>
      <c r="L51" s="257">
        <v>245.55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1863</v>
      </c>
      <c r="J56" s="257">
        <v>1158</v>
      </c>
      <c r="K56" s="257">
        <v>1109.79</v>
      </c>
      <c r="L56" s="257">
        <v>1109.79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7">
        <v>100</v>
      </c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76</v>
      </c>
      <c r="J60" s="257">
        <v>76</v>
      </c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750</v>
      </c>
      <c r="J61" s="257">
        <v>480</v>
      </c>
      <c r="K61" s="257">
        <v>334.23</v>
      </c>
      <c r="L61" s="257">
        <v>334.23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14399</v>
      </c>
      <c r="J344" s="294">
        <f>SUM(J30+J172)</f>
        <v>7200</v>
      </c>
      <c r="K344" s="294">
        <f>SUM(K30+K172)</f>
        <v>4898.6499999999996</v>
      </c>
      <c r="L344" s="295">
        <f>SUM(L30+L172)</f>
        <v>4898.6499999999996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198</v>
      </c>
      <c r="H347" s="27"/>
      <c r="I347" s="3"/>
      <c r="J347" s="3"/>
      <c r="K347" s="82" t="s">
        <v>199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200</v>
      </c>
      <c r="H350" s="3"/>
      <c r="I350" s="161"/>
      <c r="J350" s="3"/>
      <c r="K350" s="243" t="s">
        <v>201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2015-07-20T10:54:13Z</cp:lastPrinted>
  <dcterms:created xsi:type="dcterms:W3CDTF">2004-04-07T10:43:01Z</dcterms:created>
  <dcterms:modified xsi:type="dcterms:W3CDTF">2015-07-20T11:24:41Z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